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2\Q1\Press Release\"/>
    </mc:Choice>
  </mc:AlternateContent>
  <xr:revisionPtr revIDLastSave="0" documentId="13_ncr:1_{6070120F-5F42-437B-A50A-8BA0EECA5285}" xr6:coauthVersionLast="47" xr6:coauthVersionMax="47" xr10:uidLastSave="{00000000-0000-0000-0000-000000000000}"/>
  <bookViews>
    <workbookView xWindow="-108" yWindow="-108" windowWidth="23256" windowHeight="12576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Free cash flow" sheetId="9" r:id="rId6"/>
    <sheet name="Guidance Non-GAAP net income" sheetId="3" r:id="rId7"/>
    <sheet name="Guidance Free cash flow" sheetId="11" r:id="rId8"/>
  </sheets>
  <externalReferences>
    <externalReference r:id="rId9"/>
  </externalReferences>
  <definedNames>
    <definedName name="_606_2018_Table" localSheetId="5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Balance_Sheet!$A$1:$E$41</definedName>
    <definedName name="FS_Cash_Flow">Cash_Flow!$A$1:$E$40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5">'Free cash flow'!#REF!</definedName>
    <definedName name="Non_GAAP_SoftwareProduct_Revenue">Non_GAAP_NI!#REF!</definedName>
    <definedName name="Non_GAAP_Total_Revenue" localSheetId="5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5">'Free cash flow'!#REF!</definedName>
    <definedName name="PR_ADJ_EBITDA_T">Non_GAAP_NI!#REF!</definedName>
    <definedName name="PR_AETable" localSheetId="5">'Free cash flow'!#REF!</definedName>
    <definedName name="PR_AETable">Non_GAAP_NI!#REF!</definedName>
    <definedName name="PR_Free_cash_flow" localSheetId="5">'Free cash flow'!#REF!</definedName>
    <definedName name="PR_Free_cash_flow">Non_GAAP_NI!#REF!</definedName>
    <definedName name="PR_Guidance_ADJ_EBITDA">'Guidance Non-GAAP net income'!#REF!</definedName>
    <definedName name="PR_Guidance_Non_GAAP_NI">'Guidance Non-GAAP net income'!#REF!</definedName>
    <definedName name="PR_Guidance_NonGAAP_Sofware_Prod_Rev">'Guidance Non-GAAP net income'!#REF!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5">'Free cash flow'!#REF!</definedName>
    <definedName name="PR_Non_GAAP_NI">Non_GAAP_NI!$A$1:$E$1</definedName>
    <definedName name="PR_SBC_table">Statements_Of_Operation!#REF!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1" l="1"/>
  <c r="I5" i="11"/>
  <c r="I6" i="11" s="1"/>
  <c r="I3" i="3"/>
  <c r="G3" i="3"/>
</calcChain>
</file>

<file path=xl/sharedStrings.xml><?xml version="1.0" encoding="utf-8"?>
<sst xmlns="http://schemas.openxmlformats.org/spreadsheetml/2006/main" count="198" uniqueCount="152">
  <si>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</si>
  <si>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</si>
  <si>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</si>
  <si>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</si>
  <si>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</si>
  <si>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</si>
  <si>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</si>
  <si>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</si>
  <si>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</si>
  <si>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</si>
  <si>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</si>
  <si>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</si>
  <si>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</si>
  <si>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</si>
  <si>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</si>
  <si>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</si>
  <si>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</si>
  <si>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</si>
  <si>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</si>
  <si>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</si>
  <si>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</si>
  <si>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</si>
  <si>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</si>
  <si>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</si>
  <si>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</si>
  <si>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</si>
  <si>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</si>
  <si>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</si>
  <si>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</si>
  <si>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</si>
  <si>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</si>
  <si>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</si>
  <si>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</si>
  <si>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</si>
  <si>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</si>
  <si>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</si>
  <si>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</si>
  <si>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</si>
  <si>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</si>
  <si>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</si>
  <si>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</si>
  <si>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</si>
  <si>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</si>
  <si>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</si>
  <si>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</si>
  <si>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</si>
  <si>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</si>
  <si>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</si>
  <si>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</si>
  <si>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</si>
  <si>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</si>
  <si>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</si>
  <si>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</si>
  <si>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</si>
  <si>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</si>
  <si>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</si>
  <si>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</si>
  <si>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</si>
  <si>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</si>
  <si>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</si>
  <si>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</si>
  <si>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</si>
  <si>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</si>
  <si>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</si>
  <si>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</si>
  <si>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</si>
  <si>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</si>
  <si>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</si>
  <si>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</si>
  <si>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</si>
  <si>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</si>
  <si>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</si>
  <si>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</si>
  <si>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</si>
  <si>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</si>
  <si>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</si>
  <si>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</si>
  <si>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</si>
  <si>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</si>
  <si>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</si>
  <si>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</si>
  <si>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</si>
  <si>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</si>
  <si>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</si>
  <si>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</si>
  <si>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</si>
  <si>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</si>
  <si>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</si>
  <si>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</si>
  <si>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</si>
  <si>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Non-GAAP net income</t>
  </si>
  <si>
    <t>Free Cash Flow</t>
  </si>
  <si>
    <t>Non-cash interest expense</t>
  </si>
  <si>
    <t>Impact of non-GAAP tax rate</t>
  </si>
  <si>
    <t>(In thousands)</t>
  </si>
  <si>
    <t>Restructuring expense</t>
  </si>
  <si>
    <t>2021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</si>
  <si>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</si>
  <si>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</si>
  <si>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</si>
  <si>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</si>
  <si>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</si>
  <si>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</si>
  <si>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Depreciation expense</t>
  </si>
  <si>
    <t>Income tax expense, net of non-GAAP impact</t>
  </si>
  <si>
    <t>Cash interest expense, net</t>
  </si>
  <si>
    <t>Full Year 2022</t>
  </si>
  <si>
    <t>Non-GAAP net income per share, diluted</t>
  </si>
  <si>
    <t>Year Ending
 December 31, 2022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</si>
  <si>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 xml:space="preserve"> (1)</t>
    </r>
  </si>
  <si>
    <t>Three Months Ending
June 30, 2022</t>
  </si>
  <si>
    <t>March 31, 2022</t>
  </si>
  <si>
    <t>December 31, 2021</t>
  </si>
  <si>
    <t>CURRENT ASSETS:</t>
  </si>
  <si>
    <t>CURRENT LIABILITIES:</t>
  </si>
  <si>
    <t xml:space="preserve">Convertible senior notes, net </t>
  </si>
  <si>
    <t>STOCKHOLDERS’ EQUITY:</t>
  </si>
  <si>
    <t>Preferred stock ($0.0001 par value), authorized 45,000 shares, none issued and outstanding</t>
  </si>
  <si>
    <t>Class B common stock, authorized 41,203 shares, issued and outstanding 27,745 
   shares as of March 31, 2022, and December 31, 2021</t>
  </si>
  <si>
    <t>Net income</t>
  </si>
  <si>
    <t>Adjustments to reconcile net income to net cash provided by operating activities:</t>
  </si>
  <si>
    <t>Net cash provided by (used in) financing activities</t>
  </si>
  <si>
    <t>Net (decrease) increase in cash, cash equivalents and restricted cash</t>
  </si>
  <si>
    <t>Supplemental disclosure of cash flow:</t>
  </si>
  <si>
    <t>Property and equipment in accounts payable, other current liabilities
    and other liabilities</t>
  </si>
  <si>
    <t>Net income per share, diluted</t>
  </si>
  <si>
    <t>GAAP diluted shares outstanding</t>
  </si>
  <si>
    <r>
      <t>Non-GAAP diluted shares outstanding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</si>
  <si>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Free cash flow</t>
    </r>
    <r>
      <rPr>
        <vertAlign val="superscript"/>
        <sz val="10"/>
        <color theme="1"/>
        <rFont val="Times New Roman"/>
        <family val="1"/>
      </rPr>
      <t xml:space="preserve"> (1)</t>
    </r>
  </si>
  <si>
    <t>Three Months Ended
 March 31,</t>
  </si>
  <si>
    <t>Second Quarter 2022</t>
  </si>
  <si>
    <t>Net Loss</t>
  </si>
  <si>
    <t>Other operating income, net</t>
  </si>
  <si>
    <t xml:space="preserve">Operating income </t>
  </si>
  <si>
    <t>Other expense, net</t>
  </si>
  <si>
    <t>Income before income taxes</t>
  </si>
  <si>
    <t>Income per share:</t>
  </si>
  <si>
    <t>Net income per share attributable to common
  stockholders, basic</t>
  </si>
  <si>
    <t>Net income per share attributable to common
  stockholders, diluted</t>
  </si>
  <si>
    <t>Weighted average number of shares used in computing
  net income per share, basic</t>
  </si>
  <si>
    <t>Weighted average number of shares used in computing
  net income per share, diluted</t>
  </si>
  <si>
    <t>Three Months Ended March 31,</t>
  </si>
  <si>
    <t>2022</t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</si>
  <si>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</si>
  <si>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</si>
  <si>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Cash interest income, net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</si>
  <si>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</si>
  <si>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</si>
  <si>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</si>
  <si>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</si>
  <si>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</si>
  <si>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Class A common stock, authorized 513,797 shares, issued and outstanding 52,011  
   and 51,524 shares as of March 31, 2022, and December 31, 2021,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</si>
</sst>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sz val="9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8" fillId="0" borderId="0" xfId="1"/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6" fillId="0" borderId="0" xfId="1" quotePrefix="1" applyFont="1" applyAlignment="1">
      <alignment horizontal="left" vertical="top" wrapText="1"/>
    </xf>
    <xf numFmtId="49" fontId="8" fillId="0" borderId="0" xfId="1" quotePrefix="1" applyNumberFormat="1" applyAlignment="1">
      <alignment horizontal="left" wrapText="1"/>
    </xf>
    <xf numFmtId="0" fontId="8" fillId="0" borderId="0" xfId="1" applyAlignment="1">
      <alignment horizontal="right"/>
    </xf>
    <xf numFmtId="49" fontId="8" fillId="0" borderId="0" xfId="1" applyNumberFormat="1" applyAlignment="1">
      <alignment horizontal="left"/>
    </xf>
    <xf numFmtId="0" fontId="8" fillId="0" borderId="0" xfId="1" quotePrefix="1" applyAlignment="1">
      <alignment horizontal="left" vertical="top" wrapText="1"/>
    </xf>
    <xf numFmtId="0" fontId="8" fillId="0" borderId="0" xfId="1" quotePrefix="1" applyAlignment="1">
      <alignment horizontal="left" vertical="top" wrapText="1" indent="2"/>
    </xf>
    <xf numFmtId="42" fontId="8" fillId="0" borderId="0" xfId="1" applyNumberFormat="1" applyAlignment="1">
      <alignment horizontal="right"/>
    </xf>
    <xf numFmtId="41" fontId="8" fillId="0" borderId="0" xfId="1" applyNumberFormat="1" applyAlignment="1">
      <alignment horizontal="right"/>
    </xf>
    <xf numFmtId="41" fontId="8" fillId="0" borderId="1" xfId="1" applyNumberFormat="1" applyBorder="1" applyAlignment="1">
      <alignment horizontal="right"/>
    </xf>
    <xf numFmtId="0" fontId="8" fillId="0" borderId="0" xfId="1" quotePrefix="1" applyAlignment="1">
      <alignment horizontal="left" vertical="top" wrapText="1" indent="4"/>
    </xf>
    <xf numFmtId="42" fontId="8" fillId="0" borderId="6" xfId="1" applyNumberFormat="1" applyBorder="1" applyAlignment="1">
      <alignment horizontal="right"/>
    </xf>
    <xf numFmtId="165" fontId="8" fillId="0" borderId="0" xfId="1" applyNumberFormat="1" applyAlignment="1">
      <alignment horizontal="right"/>
    </xf>
    <xf numFmtId="164" fontId="8" fillId="0" borderId="0" xfId="1" applyNumberFormat="1" applyAlignment="1">
      <alignment horizontal="right"/>
    </xf>
    <xf numFmtId="41" fontId="8" fillId="0" borderId="4" xfId="1" applyNumberFormat="1" applyBorder="1" applyAlignment="1">
      <alignment horizontal="right"/>
    </xf>
    <xf numFmtId="0" fontId="2" fillId="0" borderId="1" xfId="1" quotePrefix="1" applyFont="1" applyBorder="1" applyAlignment="1">
      <alignment horizontal="center"/>
    </xf>
    <xf numFmtId="0" fontId="2" fillId="0" borderId="0" xfId="1" quotePrefix="1" applyFont="1" applyBorder="1" applyAlignment="1"/>
    <xf numFmtId="49" fontId="2" fillId="0" borderId="1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7" fillId="0" borderId="0" xfId="0" quotePrefix="1" applyFont="1" applyAlignment="1">
      <alignment horizontal="left" indent="2"/>
    </xf>
    <xf numFmtId="42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wrapText="1" indent="2"/>
    </xf>
    <xf numFmtId="0" fontId="7" fillId="0" borderId="0" xfId="0" quotePrefix="1" applyFont="1" applyAlignment="1">
      <alignment horizontal="left" indent="4"/>
    </xf>
    <xf numFmtId="4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indent="6"/>
    </xf>
    <xf numFmtId="164" fontId="7" fillId="0" borderId="4" xfId="0" applyNumberFormat="1" applyFont="1" applyBorder="1" applyAlignment="1">
      <alignment horizontal="right"/>
    </xf>
    <xf numFmtId="41" fontId="7" fillId="0" borderId="4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42" fontId="7" fillId="0" borderId="3" xfId="0" applyNumberFormat="1" applyFont="1" applyBorder="1" applyAlignment="1">
      <alignment horizontal="right"/>
    </xf>
    <xf numFmtId="42" fontId="12" fillId="0" borderId="0" xfId="0" applyNumberFormat="1" applyFont="1" applyAlignment="1">
      <alignment horizontal="right"/>
    </xf>
    <xf numFmtId="0" fontId="13" fillId="0" borderId="7" xfId="0" applyFont="1" applyBorder="1"/>
    <xf numFmtId="0" fontId="13" fillId="0" borderId="10" xfId="0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4" fontId="8" fillId="0" borderId="0" xfId="1" applyNumberFormat="1" applyAlignment="1">
      <alignment horizontal="left"/>
    </xf>
    <xf numFmtId="0" fontId="2" fillId="0" borderId="0" xfId="1" applyFont="1" applyBorder="1" applyAlignment="1">
      <alignment horizontal="center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11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1" fontId="8" fillId="0" borderId="0" xfId="1" applyNumberFormat="1" applyBorder="1" applyAlignment="1">
      <alignment horizontal="right"/>
    </xf>
    <xf numFmtId="49" fontId="8" fillId="0" borderId="0" xfId="1" applyNumberFormat="1" applyBorder="1" applyAlignment="1">
      <alignment horizontal="left"/>
    </xf>
  </cellXfs>
  <cellStyles count="2">
    <cellStyle name="Normal" xfId="0" builtinId="0"/>
    <cellStyle name="Normal 2 6 2" xfId="1" xr:uid="{111DDC58-4094-4975-96E2-EE3AE6BDBD90}"/>
  </cellStyles>
  <dxfs count="41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tabSelected="1" zoomScale="120" zoomScaleNormal="120" workbookViewId="0">
      <selection activeCell="A12" sqref="A12"/>
    </sheetView>
  </sheetViews>
  <sheetFormatPr defaultRowHeight="14.4" x14ac:dyDescent="0.3"/>
  <cols>
    <col min="1" max="1" width="46.5546875" customWidth="1"/>
    <col min="2" max="2" width="1.5546875" customWidth="1"/>
    <col min="4" max="4" width="8.88671875" style="50"/>
    <col min="5" max="5" width="8.6640625" customWidth="1"/>
    <col min="6" max="6" width="1.5546875" customWidth="1"/>
    <col min="8" max="8" width="8.88671875" style="50"/>
  </cols>
  <sheetData>
    <row r="1" spans="1:9" ht="15" customHeight="1" thickBot="1" x14ac:dyDescent="0.35">
      <c r="A1" s="49"/>
      <c r="B1" s="100"/>
      <c r="C1" s="100"/>
      <c r="D1" s="100"/>
      <c r="E1" s="100"/>
      <c r="F1" s="100"/>
      <c r="G1" s="100"/>
      <c r="H1" s="100"/>
      <c r="I1" s="100"/>
    </row>
    <row r="2" spans="1:9" ht="15" customHeight="1" x14ac:dyDescent="0.3">
      <c r="A2" s="87" t="s">
        <v>11</v>
      </c>
      <c r="B2" s="101" t="s">
        <v>130</v>
      </c>
      <c r="C2" s="102"/>
      <c r="D2" s="102"/>
      <c r="E2" s="103"/>
      <c r="F2" s="101" t="s">
        <v>106</v>
      </c>
      <c r="G2" s="102"/>
      <c r="H2" s="102"/>
      <c r="I2" s="102"/>
    </row>
    <row r="3" spans="1:9" ht="15" customHeight="1" x14ac:dyDescent="0.3">
      <c r="A3" s="88" t="s">
        <v>12</v>
      </c>
      <c r="B3" s="19"/>
      <c r="C3" s="89">
        <v>111</v>
      </c>
      <c r="D3" s="90" t="s">
        <v>13</v>
      </c>
      <c r="E3" s="89">
        <v>114</v>
      </c>
      <c r="F3" s="19"/>
      <c r="G3" s="89">
        <v>496</v>
      </c>
      <c r="H3" s="90" t="s">
        <v>13</v>
      </c>
      <c r="I3" s="89">
        <v>508</v>
      </c>
    </row>
    <row r="4" spans="1:9" ht="15" customHeight="1" x14ac:dyDescent="0.3">
      <c r="A4" s="88" t="s">
        <v>14</v>
      </c>
      <c r="B4" s="19"/>
      <c r="C4" s="89">
        <v>128</v>
      </c>
      <c r="D4" s="19"/>
      <c r="E4" s="89">
        <v>131</v>
      </c>
      <c r="F4" s="19"/>
      <c r="G4" s="89">
        <v>568</v>
      </c>
      <c r="H4" s="19"/>
      <c r="I4" s="89">
        <v>582</v>
      </c>
    </row>
    <row r="5" spans="1:9" ht="15" customHeight="1" x14ac:dyDescent="0.3">
      <c r="A5" s="88" t="s">
        <v>131</v>
      </c>
      <c r="B5" s="19"/>
      <c r="C5" s="89">
        <v>-19</v>
      </c>
      <c r="D5" s="19"/>
      <c r="E5" s="89">
        <v>-17.100000000000001</v>
      </c>
      <c r="F5" s="19"/>
      <c r="G5" s="89">
        <v>-29.5</v>
      </c>
      <c r="H5" s="19"/>
      <c r="I5" s="89">
        <v>-22</v>
      </c>
    </row>
    <row r="6" spans="1:9" ht="15" customHeight="1" x14ac:dyDescent="0.3">
      <c r="A6" s="88" t="s">
        <v>97</v>
      </c>
      <c r="B6" s="19"/>
      <c r="C6" s="89">
        <v>7.7</v>
      </c>
      <c r="D6" s="19"/>
      <c r="E6" s="89">
        <v>9.1999999999999993</v>
      </c>
      <c r="F6" s="19"/>
      <c r="G6" s="89">
        <v>67.5</v>
      </c>
      <c r="H6" s="19"/>
      <c r="I6" s="89">
        <v>73.400000000000006</v>
      </c>
    </row>
    <row r="7" spans="1:9" ht="15" customHeight="1" x14ac:dyDescent="0.3">
      <c r="A7" s="88" t="s">
        <v>8</v>
      </c>
      <c r="B7" s="19"/>
      <c r="C7" s="89">
        <v>12</v>
      </c>
      <c r="D7" s="19"/>
      <c r="E7" s="89">
        <v>14</v>
      </c>
      <c r="F7" s="19"/>
      <c r="G7" s="89">
        <v>98</v>
      </c>
      <c r="H7" s="19"/>
      <c r="I7" s="89">
        <v>106</v>
      </c>
    </row>
    <row r="8" spans="1:9" ht="15" customHeight="1" x14ac:dyDescent="0.3">
      <c r="A8" s="88" t="s">
        <v>98</v>
      </c>
      <c r="B8" s="19"/>
      <c r="C8" s="89"/>
      <c r="D8" s="19"/>
      <c r="E8" s="89"/>
      <c r="F8" s="19"/>
      <c r="G8" s="89">
        <v>17.600000000000001</v>
      </c>
      <c r="H8" s="19"/>
      <c r="I8" s="89">
        <v>24.6</v>
      </c>
    </row>
    <row r="9" spans="1:9" ht="15" customHeight="1" x14ac:dyDescent="0.3">
      <c r="A9" s="88" t="s">
        <v>91</v>
      </c>
      <c r="B9" s="19"/>
      <c r="C9" s="89"/>
      <c r="D9" s="19"/>
      <c r="E9" s="89"/>
      <c r="F9" s="19"/>
      <c r="G9" s="89">
        <v>10</v>
      </c>
      <c r="H9" s="19"/>
      <c r="I9" s="89">
        <v>17</v>
      </c>
    </row>
  </sheetData>
  <mergeCells count="3">
    <mergeCell ref="B1:I1"/>
    <mergeCell ref="B2:E2"/>
    <mergeCell ref="F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E42"/>
  <sheetViews>
    <sheetView zoomScale="120" zoomScaleNormal="120" workbookViewId="0">
      <selection activeCell="C12" sqref="C12"/>
    </sheetView>
  </sheetViews>
  <sheetFormatPr defaultColWidth="9.33203125" defaultRowHeight="13.2" x14ac:dyDescent="0.25"/>
  <cols>
    <col min="1" max="1" width="70.6640625" style="53" customWidth="1"/>
    <col min="2" max="2" width="1.6640625" style="59" customWidth="1"/>
    <col min="3" max="3" width="15.6640625" style="53" customWidth="1"/>
    <col min="4" max="4" width="1.6640625" style="59" customWidth="1"/>
    <col min="5" max="5" width="15.6640625" style="53" customWidth="1"/>
    <col min="6" max="16384" width="9.33203125" style="53"/>
  </cols>
  <sheetData>
    <row r="1" spans="1:5" x14ac:dyDescent="0.25">
      <c r="A1" s="51"/>
      <c r="B1" s="52"/>
      <c r="C1" s="72" t="s">
        <v>111</v>
      </c>
      <c r="D1" s="71"/>
      <c r="E1" s="70" t="s">
        <v>112</v>
      </c>
    </row>
    <row r="2" spans="1:5" ht="11.25" customHeight="1" x14ac:dyDescent="0.25">
      <c r="A2" s="54" t="s">
        <v>94</v>
      </c>
      <c r="B2" s="55"/>
      <c r="C2" s="73" t="s">
        <v>0</v>
      </c>
      <c r="D2" s="52"/>
      <c r="E2" s="92"/>
    </row>
    <row r="3" spans="1:5" x14ac:dyDescent="0.25">
      <c r="A3" s="56" t="s">
        <v>39</v>
      </c>
      <c r="B3" s="57"/>
      <c r="C3" s="58"/>
      <c r="E3" s="58"/>
    </row>
    <row r="4" spans="1:5" x14ac:dyDescent="0.25">
      <c r="A4" s="60" t="s">
        <v>113</v>
      </c>
      <c r="B4" s="57"/>
      <c r="C4" s="58"/>
      <c r="E4" s="58"/>
    </row>
    <row r="5" spans="1:5" x14ac:dyDescent="0.25">
      <c r="A5" s="61" t="s">
        <v>40</v>
      </c>
      <c r="B5" s="57"/>
      <c r="C5" s="62">
        <v>405578</v>
      </c>
      <c r="E5" s="62">
        <v>413743</v>
      </c>
    </row>
    <row r="6" spans="1:5" x14ac:dyDescent="0.25">
      <c r="A6" s="61" t="s">
        <v>41</v>
      </c>
      <c r="B6" s="57"/>
      <c r="C6" s="63">
        <v>112444</v>
      </c>
      <c r="E6" s="63">
        <v>137561</v>
      </c>
    </row>
    <row r="7" spans="1:5" x14ac:dyDescent="0.25">
      <c r="A7" s="61" t="s">
        <v>42</v>
      </c>
      <c r="B7" s="57"/>
      <c r="C7" s="63">
        <v>12185</v>
      </c>
      <c r="E7" s="63">
        <v>9388</v>
      </c>
    </row>
    <row r="8" spans="1:5" x14ac:dyDescent="0.25">
      <c r="A8" s="61" t="s">
        <v>43</v>
      </c>
      <c r="B8" s="57"/>
      <c r="C8" s="64">
        <v>25467</v>
      </c>
      <c r="E8" s="64">
        <v>27529</v>
      </c>
    </row>
    <row r="9" spans="1:5" x14ac:dyDescent="0.25">
      <c r="A9" s="65" t="s">
        <v>44</v>
      </c>
      <c r="B9" s="57"/>
      <c r="C9" s="63">
        <v>555674</v>
      </c>
      <c r="E9" s="63">
        <v>588221</v>
      </c>
    </row>
    <row r="10" spans="1:5" x14ac:dyDescent="0.25">
      <c r="A10" s="60" t="s">
        <v>45</v>
      </c>
      <c r="B10" s="57"/>
      <c r="C10" s="63">
        <v>40188</v>
      </c>
      <c r="E10" s="63">
        <v>40478</v>
      </c>
    </row>
    <row r="11" spans="1:5" x14ac:dyDescent="0.25">
      <c r="A11" s="60" t="s">
        <v>46</v>
      </c>
      <c r="B11" s="57"/>
      <c r="C11" s="63">
        <v>27910</v>
      </c>
      <c r="E11" s="63">
        <v>28494</v>
      </c>
    </row>
    <row r="12" spans="1:5" x14ac:dyDescent="0.25">
      <c r="A12" s="60" t="s">
        <v>47</v>
      </c>
      <c r="B12" s="57"/>
      <c r="C12" s="63">
        <v>379320</v>
      </c>
      <c r="E12" s="63">
        <v>370178</v>
      </c>
    </row>
    <row r="13" spans="1:5" x14ac:dyDescent="0.25">
      <c r="A13" s="60" t="s">
        <v>48</v>
      </c>
      <c r="B13" s="57"/>
      <c r="C13" s="63">
        <v>93345</v>
      </c>
      <c r="E13" s="63">
        <v>99057</v>
      </c>
    </row>
    <row r="14" spans="1:5" x14ac:dyDescent="0.25">
      <c r="A14" s="60" t="s">
        <v>49</v>
      </c>
      <c r="B14" s="57"/>
      <c r="C14" s="63">
        <v>8228</v>
      </c>
      <c r="E14" s="63">
        <v>8495</v>
      </c>
    </row>
    <row r="15" spans="1:5" x14ac:dyDescent="0.25">
      <c r="A15" s="60" t="s">
        <v>50</v>
      </c>
      <c r="B15" s="57"/>
      <c r="C15" s="64">
        <v>29025</v>
      </c>
      <c r="E15" s="64">
        <v>28352</v>
      </c>
    </row>
    <row r="16" spans="1:5" ht="13.8" thickBot="1" x14ac:dyDescent="0.3">
      <c r="A16" s="61" t="s">
        <v>51</v>
      </c>
      <c r="B16" s="57"/>
      <c r="C16" s="66">
        <v>1133690</v>
      </c>
      <c r="E16" s="66">
        <v>1163275</v>
      </c>
    </row>
    <row r="17" spans="1:5" ht="13.8" thickTop="1" x14ac:dyDescent="0.25">
      <c r="A17" s="56" t="s">
        <v>52</v>
      </c>
      <c r="B17" s="57"/>
      <c r="C17" s="63"/>
      <c r="E17" s="63"/>
    </row>
    <row r="18" spans="1:5" x14ac:dyDescent="0.25">
      <c r="A18" s="60" t="s">
        <v>114</v>
      </c>
      <c r="B18" s="57"/>
      <c r="C18" s="63"/>
      <c r="E18" s="63"/>
    </row>
    <row r="19" spans="1:5" x14ac:dyDescent="0.25">
      <c r="A19" s="61" t="s">
        <v>53</v>
      </c>
      <c r="B19" s="57"/>
      <c r="C19" s="67">
        <v>6061</v>
      </c>
      <c r="E19" s="62">
        <v>6647</v>
      </c>
    </row>
    <row r="20" spans="1:5" x14ac:dyDescent="0.25">
      <c r="A20" s="61" t="s">
        <v>54</v>
      </c>
      <c r="B20" s="57"/>
      <c r="C20" s="63">
        <v>35038</v>
      </c>
      <c r="E20" s="63">
        <v>42307</v>
      </c>
    </row>
    <row r="21" spans="1:5" x14ac:dyDescent="0.25">
      <c r="A21" s="61" t="s">
        <v>55</v>
      </c>
      <c r="B21" s="57"/>
      <c r="C21" s="63">
        <v>9948</v>
      </c>
      <c r="E21" s="63">
        <v>9933</v>
      </c>
    </row>
    <row r="22" spans="1:5" x14ac:dyDescent="0.25">
      <c r="A22" s="61" t="s">
        <v>56</v>
      </c>
      <c r="B22" s="57"/>
      <c r="C22" s="63">
        <v>56978</v>
      </c>
      <c r="E22" s="63">
        <v>122226</v>
      </c>
    </row>
    <row r="23" spans="1:5" x14ac:dyDescent="0.25">
      <c r="A23" s="61" t="s">
        <v>57</v>
      </c>
      <c r="B23" s="57"/>
      <c r="C23" s="63">
        <v>96529</v>
      </c>
      <c r="E23" s="63">
        <v>93160</v>
      </c>
    </row>
    <row r="24" spans="1:5" x14ac:dyDescent="0.25">
      <c r="A24" s="61" t="s">
        <v>115</v>
      </c>
      <c r="B24" s="57"/>
      <c r="C24" s="64">
        <v>226187</v>
      </c>
      <c r="E24" s="64">
        <v>199705</v>
      </c>
    </row>
    <row r="25" spans="1:5" x14ac:dyDescent="0.25">
      <c r="A25" s="65" t="s">
        <v>58</v>
      </c>
      <c r="B25" s="57"/>
      <c r="C25" s="63">
        <v>430741</v>
      </c>
      <c r="E25" s="68">
        <v>473978</v>
      </c>
    </row>
    <row r="26" spans="1:5" x14ac:dyDescent="0.25">
      <c r="A26" s="60" t="s">
        <v>59</v>
      </c>
      <c r="B26" s="57"/>
      <c r="C26" s="109">
        <v>18847</v>
      </c>
      <c r="E26" s="109">
        <v>19550</v>
      </c>
    </row>
    <row r="27" spans="1:5" x14ac:dyDescent="0.25">
      <c r="A27" s="60" t="s">
        <v>60</v>
      </c>
      <c r="B27" s="57"/>
      <c r="C27" s="68">
        <v>21874</v>
      </c>
      <c r="E27" s="63">
        <v>12872</v>
      </c>
    </row>
    <row r="28" spans="1:5" x14ac:dyDescent="0.25">
      <c r="A28" s="60" t="s">
        <v>61</v>
      </c>
      <c r="B28" s="57"/>
      <c r="C28" s="64">
        <v>43019</v>
      </c>
      <c r="E28" s="64">
        <v>42894</v>
      </c>
    </row>
    <row r="29" spans="1:5" x14ac:dyDescent="0.25">
      <c r="A29" s="61" t="s">
        <v>62</v>
      </c>
      <c r="B29" s="57"/>
      <c r="C29" s="69">
        <v>514481</v>
      </c>
      <c r="E29" s="69">
        <v>549294</v>
      </c>
    </row>
    <row r="30" spans="1:5" x14ac:dyDescent="0.25">
      <c r="A30" s="60" t="s">
        <v>63</v>
      </c>
      <c r="B30" s="57"/>
      <c r="C30" s="63"/>
      <c r="E30" s="63"/>
    </row>
    <row r="31" spans="1:5" x14ac:dyDescent="0.25">
      <c r="A31" s="60" t="s">
        <v>64</v>
      </c>
      <c r="B31" s="57"/>
      <c r="C31" s="109">
        <v>784</v>
      </c>
      <c r="D31" s="110"/>
      <c r="E31" s="109">
        <v>784</v>
      </c>
    </row>
    <row r="32" spans="1:5" x14ac:dyDescent="0.25">
      <c r="A32" s="60" t="s">
        <v>116</v>
      </c>
      <c r="B32" s="57"/>
      <c r="C32" s="63"/>
      <c r="E32" s="63"/>
    </row>
    <row r="33" spans="1:5" ht="13.2" customHeight="1" x14ac:dyDescent="0.25">
      <c r="A33" s="60" t="s">
        <v>117</v>
      </c>
      <c r="B33" s="57"/>
      <c r="C33" s="68">
        <v>0</v>
      </c>
      <c r="D33" s="91"/>
      <c r="E33" s="68">
        <v>0</v>
      </c>
    </row>
    <row r="34" spans="1:5" ht="13.2" customHeight="1" x14ac:dyDescent="0.25">
      <c r="A34" s="60" t="s">
        <v>65</v>
      </c>
      <c r="B34" s="57"/>
      <c r="C34" s="63"/>
      <c r="E34" s="63"/>
    </row>
    <row r="35" spans="1:5" ht="27.6" customHeight="1" x14ac:dyDescent="0.25">
      <c r="A35" s="61" t="s">
        <v>151</v>
      </c>
      <c r="B35" s="57"/>
      <c r="C35" s="68">
        <v>5</v>
      </c>
      <c r="E35" s="68">
        <v>5</v>
      </c>
    </row>
    <row r="36" spans="1:5" ht="26.4" x14ac:dyDescent="0.25">
      <c r="A36" s="61" t="s">
        <v>118</v>
      </c>
      <c r="B36" s="57"/>
      <c r="C36" s="63">
        <v>3</v>
      </c>
      <c r="E36" s="63">
        <v>3</v>
      </c>
    </row>
    <row r="37" spans="1:5" x14ac:dyDescent="0.25">
      <c r="A37" s="60" t="s">
        <v>66</v>
      </c>
      <c r="B37" s="57"/>
      <c r="C37" s="63">
        <v>698045</v>
      </c>
      <c r="E37" s="63">
        <v>724226</v>
      </c>
    </row>
    <row r="38" spans="1:5" x14ac:dyDescent="0.25">
      <c r="A38" s="60" t="s">
        <v>67</v>
      </c>
      <c r="B38" s="57"/>
      <c r="C38" s="63">
        <v>-66620</v>
      </c>
      <c r="E38" s="63">
        <v>-102087</v>
      </c>
    </row>
    <row r="39" spans="1:5" x14ac:dyDescent="0.25">
      <c r="A39" s="60" t="s">
        <v>68</v>
      </c>
      <c r="B39" s="57"/>
      <c r="C39" s="64">
        <v>-13008</v>
      </c>
      <c r="E39" s="64">
        <v>-8950</v>
      </c>
    </row>
    <row r="40" spans="1:5" x14ac:dyDescent="0.25">
      <c r="A40" s="61" t="s">
        <v>69</v>
      </c>
      <c r="B40" s="57"/>
      <c r="C40" s="64">
        <v>618425</v>
      </c>
      <c r="E40" s="64">
        <v>613197</v>
      </c>
    </row>
    <row r="41" spans="1:5" ht="13.8" thickBot="1" x14ac:dyDescent="0.3">
      <c r="A41" s="61" t="s">
        <v>70</v>
      </c>
      <c r="B41" s="57"/>
      <c r="C41" s="66">
        <v>1133690</v>
      </c>
      <c r="E41" s="66">
        <v>1163275</v>
      </c>
    </row>
    <row r="42" spans="1:5" ht="13.8" thickTop="1" x14ac:dyDescent="0.25"/>
  </sheetData>
  <conditionalFormatting sqref="E11 A23:E40 A41:B41 D41">
    <cfRule type="expression" dxfId="40" priority="4" stopIfTrue="1">
      <formula>IF(COUNTA($A11)=0,0,MOD(SUBTOTAL(103,$A$3:$A11),2)=1)</formula>
    </cfRule>
  </conditionalFormatting>
  <conditionalFormatting sqref="C19">
    <cfRule type="expression" dxfId="39" priority="3" stopIfTrue="1">
      <formula>IF(COUNTA($A19)=0,0,MOD(SUBTOTAL(103,$A$3:$A19),2)=1)</formula>
    </cfRule>
  </conditionalFormatting>
  <conditionalFormatting sqref="A3:E3 A5:D10 A12:D18 A20:D22 A19:B19 D19">
    <cfRule type="expression" dxfId="38" priority="8" stopIfTrue="1">
      <formula>IF(COUNTA($A3)=0,0,MOD(SUBTOTAL(103,$A$3:$A3),2)=1)</formula>
    </cfRule>
  </conditionalFormatting>
  <conditionalFormatting sqref="A4:E4">
    <cfRule type="expression" dxfId="37" priority="7" stopIfTrue="1">
      <formula>IF(COUNTA($A4)=0,0,MOD(SUBTOTAL(103,$A$3:$A4),2)=1)</formula>
    </cfRule>
  </conditionalFormatting>
  <conditionalFormatting sqref="A11:D11">
    <cfRule type="expression" dxfId="36" priority="6" stopIfTrue="1">
      <formula>IF(COUNTA($A11)=0,0,MOD(SUBTOTAL(103,$A$3:$A11),2)=1)</formula>
    </cfRule>
  </conditionalFormatting>
  <conditionalFormatting sqref="E5:E10 E12:E22">
    <cfRule type="expression" dxfId="35" priority="5" stopIfTrue="1">
      <formula>IF(COUNTA($A5)=0,0,MOD(SUBTOTAL(103,$A$3:$A5),2)=1)</formula>
    </cfRule>
  </conditionalFormatting>
  <conditionalFormatting sqref="C41">
    <cfRule type="expression" dxfId="1" priority="2" stopIfTrue="1">
      <formula>IF(COUNTA($A41)=0,0,MOD(SUBTOTAL(103,$A$3:$A41),2)=1)</formula>
    </cfRule>
  </conditionalFormatting>
  <conditionalFormatting sqref="E41">
    <cfRule type="expression" dxfId="0" priority="1" stopIfTrue="1">
      <formula>IF(COUNTA($A41)=0,0,MOD(SUBTOTAL(103,$A$3:$A41),2)=1)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E52"/>
  <sheetViews>
    <sheetView zoomScale="110" zoomScaleNormal="110" workbookViewId="0">
      <selection activeCell="K46" sqref="K46"/>
    </sheetView>
  </sheetViews>
  <sheetFormatPr defaultColWidth="9.109375" defaultRowHeight="13.8" x14ac:dyDescent="0.25"/>
  <cols>
    <col min="1" max="1" width="70.5546875" style="18" customWidth="1"/>
    <col min="2" max="2" width="1.5546875" style="36" customWidth="1"/>
    <col min="3" max="3" width="15.5546875" style="18" customWidth="1"/>
    <col min="4" max="4" width="1.5546875" style="36" customWidth="1"/>
    <col min="5" max="5" width="15.5546875" style="18" customWidth="1"/>
    <col min="6" max="16384" width="9.109375" style="18"/>
  </cols>
  <sheetData>
    <row r="1" spans="1:5" s="16" customFormat="1" ht="10.199999999999999" x14ac:dyDescent="0.2">
      <c r="C1" s="104" t="s">
        <v>129</v>
      </c>
      <c r="D1" s="104"/>
      <c r="E1" s="104"/>
    </row>
    <row r="2" spans="1:5" s="16" customFormat="1" ht="10.199999999999999" x14ac:dyDescent="0.2">
      <c r="A2" s="21" t="s">
        <v>17</v>
      </c>
      <c r="B2" s="20"/>
      <c r="C2" s="47" t="s">
        <v>142</v>
      </c>
      <c r="E2" s="47" t="s">
        <v>96</v>
      </c>
    </row>
    <row r="3" spans="1:5" s="19" customFormat="1" ht="13.2" x14ac:dyDescent="0.25">
      <c r="A3" s="22" t="s">
        <v>18</v>
      </c>
      <c r="B3" s="23"/>
      <c r="C3" s="24"/>
      <c r="D3" s="8"/>
      <c r="E3" s="24"/>
    </row>
    <row r="4" spans="1:5" s="19" customFormat="1" ht="13.2" x14ac:dyDescent="0.25">
      <c r="A4" s="25" t="s">
        <v>19</v>
      </c>
      <c r="B4" s="23"/>
      <c r="C4" s="26">
        <v>106169</v>
      </c>
      <c r="D4" s="8"/>
      <c r="E4" s="26">
        <v>96395</v>
      </c>
    </row>
    <row r="5" spans="1:5" s="19" customFormat="1" ht="13.2" x14ac:dyDescent="0.25">
      <c r="A5" s="25" t="s">
        <v>20</v>
      </c>
      <c r="B5" s="23"/>
      <c r="C5" s="27">
        <v>34728</v>
      </c>
      <c r="D5" s="8"/>
      <c r="E5" s="17">
        <v>33146</v>
      </c>
    </row>
    <row r="6" spans="1:5" s="19" customFormat="1" ht="13.2" x14ac:dyDescent="0.25">
      <c r="A6" s="28" t="s">
        <v>21</v>
      </c>
      <c r="B6" s="23"/>
      <c r="C6" s="9">
        <v>140897</v>
      </c>
      <c r="D6" s="8"/>
      <c r="E6" s="9">
        <v>129541</v>
      </c>
    </row>
    <row r="7" spans="1:5" s="19" customFormat="1" ht="13.2" x14ac:dyDescent="0.25">
      <c r="A7" s="28" t="s">
        <v>22</v>
      </c>
      <c r="B7" s="23"/>
      <c r="C7" s="27">
        <v>9061</v>
      </c>
      <c r="D7" s="8"/>
      <c r="E7" s="17">
        <v>8098</v>
      </c>
    </row>
    <row r="8" spans="1:5" s="19" customFormat="1" ht="13.2" x14ac:dyDescent="0.25">
      <c r="A8" s="29" t="s">
        <v>23</v>
      </c>
      <c r="B8" s="23"/>
      <c r="C8" s="30">
        <v>149958</v>
      </c>
      <c r="D8" s="8"/>
      <c r="E8" s="9">
        <v>137639</v>
      </c>
    </row>
    <row r="9" spans="1:5" s="19" customFormat="1" ht="13.2" x14ac:dyDescent="0.25">
      <c r="A9" s="29" t="s">
        <v>24</v>
      </c>
      <c r="B9" s="23"/>
      <c r="C9" s="30">
        <v>8012</v>
      </c>
      <c r="D9" s="8"/>
      <c r="E9" s="9">
        <v>10677</v>
      </c>
    </row>
    <row r="10" spans="1:5" s="19" customFormat="1" ht="13.2" x14ac:dyDescent="0.25">
      <c r="A10" s="29" t="s">
        <v>25</v>
      </c>
      <c r="B10" s="23"/>
      <c r="C10" s="27">
        <v>1811</v>
      </c>
      <c r="D10" s="8"/>
      <c r="E10" s="17">
        <v>1847</v>
      </c>
    </row>
    <row r="11" spans="1:5" s="19" customFormat="1" ht="13.2" x14ac:dyDescent="0.25">
      <c r="A11" s="28" t="s">
        <v>26</v>
      </c>
      <c r="B11" s="23"/>
      <c r="C11" s="31">
        <v>159781</v>
      </c>
      <c r="D11" s="8"/>
      <c r="E11" s="32">
        <v>150163</v>
      </c>
    </row>
    <row r="12" spans="1:5" s="19" customFormat="1" ht="13.2" x14ac:dyDescent="0.25">
      <c r="A12" s="22" t="s">
        <v>27</v>
      </c>
      <c r="B12" s="23"/>
      <c r="C12" s="33"/>
      <c r="D12" s="8"/>
      <c r="E12" s="24"/>
    </row>
    <row r="13" spans="1:5" s="19" customFormat="1" ht="13.2" x14ac:dyDescent="0.25">
      <c r="A13" s="25" t="s">
        <v>28</v>
      </c>
      <c r="B13" s="23"/>
      <c r="C13" s="9">
        <v>4687</v>
      </c>
      <c r="D13" s="8"/>
      <c r="E13" s="9">
        <v>5395</v>
      </c>
    </row>
    <row r="14" spans="1:5" s="19" customFormat="1" ht="13.2" x14ac:dyDescent="0.25">
      <c r="A14" s="25" t="s">
        <v>29</v>
      </c>
      <c r="B14" s="23"/>
      <c r="C14" s="27">
        <v>12719</v>
      </c>
      <c r="D14" s="8"/>
      <c r="E14" s="17">
        <v>11555</v>
      </c>
    </row>
    <row r="15" spans="1:5" s="19" customFormat="1" ht="13.2" x14ac:dyDescent="0.25">
      <c r="A15" s="28" t="s">
        <v>30</v>
      </c>
      <c r="B15" s="23"/>
      <c r="C15" s="9">
        <v>17406</v>
      </c>
      <c r="D15" s="8"/>
      <c r="E15" s="9">
        <v>16950</v>
      </c>
    </row>
    <row r="16" spans="1:5" s="19" customFormat="1" ht="13.2" x14ac:dyDescent="0.25">
      <c r="A16" s="28" t="s">
        <v>22</v>
      </c>
      <c r="B16" s="23"/>
      <c r="C16" s="27">
        <v>6035</v>
      </c>
      <c r="D16" s="8"/>
      <c r="E16" s="17">
        <v>6122</v>
      </c>
    </row>
    <row r="17" spans="1:5" s="19" customFormat="1" ht="13.2" x14ac:dyDescent="0.25">
      <c r="A17" s="29" t="s">
        <v>23</v>
      </c>
      <c r="B17" s="23"/>
      <c r="C17" s="30">
        <v>23441</v>
      </c>
      <c r="D17" s="8"/>
      <c r="E17" s="9">
        <v>23072</v>
      </c>
    </row>
    <row r="18" spans="1:5" s="19" customFormat="1" ht="13.2" x14ac:dyDescent="0.25">
      <c r="A18" s="29" t="s">
        <v>24</v>
      </c>
      <c r="B18" s="23"/>
      <c r="C18" s="30">
        <v>6641</v>
      </c>
      <c r="D18" s="8"/>
      <c r="E18" s="9">
        <v>8888</v>
      </c>
    </row>
    <row r="19" spans="1:5" s="19" customFormat="1" ht="13.2" x14ac:dyDescent="0.25">
      <c r="A19" s="29" t="s">
        <v>25</v>
      </c>
      <c r="B19" s="23"/>
      <c r="C19" s="27">
        <v>1521</v>
      </c>
      <c r="D19" s="8"/>
      <c r="E19" s="17">
        <v>1462</v>
      </c>
    </row>
    <row r="20" spans="1:5" s="19" customFormat="1" ht="13.2" x14ac:dyDescent="0.25">
      <c r="A20" s="28" t="s">
        <v>31</v>
      </c>
      <c r="B20" s="23"/>
      <c r="C20" s="31">
        <v>31603</v>
      </c>
      <c r="D20" s="8"/>
      <c r="E20" s="32">
        <v>33422</v>
      </c>
    </row>
    <row r="21" spans="1:5" s="19" customFormat="1" ht="13.2" x14ac:dyDescent="0.25">
      <c r="A21" s="22" t="s">
        <v>32</v>
      </c>
      <c r="B21" s="23"/>
      <c r="C21" s="30">
        <v>128178</v>
      </c>
      <c r="D21" s="8"/>
      <c r="E21" s="9">
        <v>116741</v>
      </c>
    </row>
    <row r="22" spans="1:5" s="19" customFormat="1" ht="13.2" x14ac:dyDescent="0.25">
      <c r="A22" s="22" t="s">
        <v>33</v>
      </c>
      <c r="B22" s="23"/>
      <c r="C22" s="33"/>
      <c r="D22" s="8"/>
      <c r="E22" s="24"/>
    </row>
    <row r="23" spans="1:5" s="19" customFormat="1" ht="13.2" x14ac:dyDescent="0.25">
      <c r="A23" s="29" t="s">
        <v>34</v>
      </c>
      <c r="B23" s="23"/>
      <c r="C23" s="30">
        <v>43094</v>
      </c>
      <c r="D23" s="8"/>
      <c r="E23" s="9">
        <v>38276</v>
      </c>
    </row>
    <row r="24" spans="1:5" s="19" customFormat="1" ht="13.2" x14ac:dyDescent="0.25">
      <c r="A24" s="29" t="s">
        <v>35</v>
      </c>
      <c r="B24" s="23"/>
      <c r="C24" s="30">
        <v>35682</v>
      </c>
      <c r="D24" s="8"/>
      <c r="E24" s="9">
        <v>32070</v>
      </c>
    </row>
    <row r="25" spans="1:5" s="19" customFormat="1" ht="13.2" x14ac:dyDescent="0.25">
      <c r="A25" s="29" t="s">
        <v>36</v>
      </c>
      <c r="B25" s="23"/>
      <c r="C25" s="30">
        <v>23569</v>
      </c>
      <c r="D25" s="8"/>
      <c r="E25" s="9">
        <v>23926</v>
      </c>
    </row>
    <row r="26" spans="1:5" s="19" customFormat="1" ht="13.2" x14ac:dyDescent="0.25">
      <c r="A26" s="29" t="s">
        <v>3</v>
      </c>
      <c r="B26" s="23"/>
      <c r="C26" s="30">
        <v>5903</v>
      </c>
      <c r="D26" s="8"/>
      <c r="E26" s="9">
        <v>4877</v>
      </c>
    </row>
    <row r="27" spans="1:5" s="19" customFormat="1" ht="13.2" x14ac:dyDescent="0.25">
      <c r="A27" s="29" t="s">
        <v>132</v>
      </c>
      <c r="B27" s="23"/>
      <c r="C27" s="30">
        <v>-781</v>
      </c>
      <c r="D27" s="8"/>
      <c r="E27" s="9">
        <v>-617</v>
      </c>
    </row>
    <row r="28" spans="1:5" s="19" customFormat="1" ht="13.2" x14ac:dyDescent="0.25">
      <c r="A28" s="28" t="s">
        <v>37</v>
      </c>
      <c r="B28" s="23"/>
      <c r="C28" s="31">
        <v>107467</v>
      </c>
      <c r="D28" s="8"/>
      <c r="E28" s="32">
        <v>98532</v>
      </c>
    </row>
    <row r="29" spans="1:5" s="19" customFormat="1" ht="13.2" x14ac:dyDescent="0.25">
      <c r="A29" s="29" t="s">
        <v>133</v>
      </c>
      <c r="B29" s="23"/>
      <c r="C29" s="30">
        <v>20711</v>
      </c>
      <c r="D29" s="8"/>
      <c r="E29" s="9">
        <v>18209</v>
      </c>
    </row>
    <row r="30" spans="1:5" s="19" customFormat="1" ht="13.2" x14ac:dyDescent="0.25">
      <c r="A30" s="22" t="s">
        <v>6</v>
      </c>
      <c r="B30" s="23"/>
      <c r="C30" s="30">
        <v>585</v>
      </c>
      <c r="D30" s="8"/>
      <c r="E30" s="9">
        <v>2973</v>
      </c>
    </row>
    <row r="31" spans="1:5" s="19" customFormat="1" ht="13.2" x14ac:dyDescent="0.25">
      <c r="A31" s="22" t="s">
        <v>134</v>
      </c>
      <c r="B31" s="23"/>
      <c r="C31" s="27">
        <v>2068</v>
      </c>
      <c r="D31" s="8"/>
      <c r="E31" s="17">
        <v>835</v>
      </c>
    </row>
    <row r="32" spans="1:5" s="19" customFormat="1" ht="13.2" x14ac:dyDescent="0.25">
      <c r="A32" s="29" t="s">
        <v>135</v>
      </c>
      <c r="B32" s="23"/>
      <c r="C32" s="30">
        <v>18058</v>
      </c>
      <c r="D32" s="8"/>
      <c r="E32" s="9">
        <v>14401</v>
      </c>
    </row>
    <row r="33" spans="1:5" s="19" customFormat="1" ht="13.2" x14ac:dyDescent="0.25">
      <c r="A33" s="22" t="s">
        <v>5</v>
      </c>
      <c r="B33" s="23"/>
      <c r="C33" s="30">
        <v>6530</v>
      </c>
      <c r="D33" s="8"/>
      <c r="E33" s="9">
        <v>41</v>
      </c>
    </row>
    <row r="34" spans="1:5" s="19" customFormat="1" thickBot="1" x14ac:dyDescent="0.3">
      <c r="A34" s="29" t="s">
        <v>119</v>
      </c>
      <c r="B34" s="23"/>
      <c r="C34" s="34">
        <v>11528</v>
      </c>
      <c r="D34" s="8"/>
      <c r="E34" s="12">
        <v>14360</v>
      </c>
    </row>
    <row r="35" spans="1:5" s="19" customFormat="1" thickTop="1" x14ac:dyDescent="0.25">
      <c r="A35" s="22" t="s">
        <v>136</v>
      </c>
      <c r="B35" s="23"/>
      <c r="C35" s="24"/>
      <c r="D35" s="8"/>
      <c r="E35" s="24"/>
    </row>
    <row r="36" spans="1:5" s="19" customFormat="1" ht="26.4" x14ac:dyDescent="0.25">
      <c r="A36" s="29" t="s">
        <v>137</v>
      </c>
      <c r="B36" s="23"/>
      <c r="C36" s="35">
        <v>0.14507563363620346</v>
      </c>
      <c r="D36" s="8"/>
      <c r="E36" s="13">
        <v>0.19236179019705027</v>
      </c>
    </row>
    <row r="37" spans="1:5" s="19" customFormat="1" ht="26.4" x14ac:dyDescent="0.25">
      <c r="A37" s="29" t="s">
        <v>138</v>
      </c>
      <c r="B37" s="23"/>
      <c r="C37" s="35">
        <v>0.13375964061837475</v>
      </c>
      <c r="D37" s="8"/>
      <c r="E37" s="13">
        <v>0.18109590768648717</v>
      </c>
    </row>
    <row r="38" spans="1:5" s="19" customFormat="1" ht="13.2" x14ac:dyDescent="0.25">
      <c r="A38" s="22" t="s">
        <v>38</v>
      </c>
      <c r="B38" s="23"/>
      <c r="C38" s="33"/>
      <c r="D38" s="8"/>
      <c r="E38" s="24"/>
    </row>
    <row r="39" spans="1:5" ht="26.4" x14ac:dyDescent="0.25">
      <c r="A39" s="29" t="s">
        <v>139</v>
      </c>
      <c r="B39" s="23"/>
      <c r="C39" s="30">
        <v>79462</v>
      </c>
      <c r="D39" s="8"/>
      <c r="E39" s="9">
        <v>74651</v>
      </c>
    </row>
    <row r="40" spans="1:5" ht="26.4" x14ac:dyDescent="0.25">
      <c r="A40" s="29" t="s">
        <v>140</v>
      </c>
      <c r="B40" s="23"/>
      <c r="C40" s="30">
        <v>87261</v>
      </c>
      <c r="D40" s="8"/>
      <c r="E40" s="9">
        <v>79295</v>
      </c>
    </row>
    <row r="44" spans="1:5" x14ac:dyDescent="0.25">
      <c r="C44" s="105" t="s">
        <v>0</v>
      </c>
      <c r="D44" s="105"/>
      <c r="E44" s="105"/>
    </row>
    <row r="45" spans="1:5" x14ac:dyDescent="0.25">
      <c r="A45" s="94"/>
      <c r="B45" s="95"/>
      <c r="C45" s="104" t="s">
        <v>129</v>
      </c>
      <c r="D45" s="104"/>
      <c r="E45" s="104"/>
    </row>
    <row r="46" spans="1:5" x14ac:dyDescent="0.25">
      <c r="A46" s="94"/>
      <c r="B46" s="95"/>
      <c r="C46" s="47">
        <v>2022</v>
      </c>
      <c r="D46" s="5"/>
      <c r="E46" s="47">
        <v>2021</v>
      </c>
    </row>
    <row r="47" spans="1:5" x14ac:dyDescent="0.25">
      <c r="A47" s="96" t="s">
        <v>146</v>
      </c>
      <c r="B47" s="97"/>
      <c r="C47" s="7">
        <v>1903</v>
      </c>
      <c r="D47" s="98"/>
      <c r="E47" s="7">
        <v>1158</v>
      </c>
    </row>
    <row r="48" spans="1:5" x14ac:dyDescent="0.25">
      <c r="A48" s="96" t="s">
        <v>147</v>
      </c>
      <c r="B48" s="97"/>
      <c r="C48" s="9">
        <v>7358</v>
      </c>
      <c r="D48" s="98"/>
      <c r="E48" s="9">
        <v>3186</v>
      </c>
    </row>
    <row r="49" spans="1:5" x14ac:dyDescent="0.25">
      <c r="A49" s="96" t="s">
        <v>148</v>
      </c>
      <c r="B49" s="97"/>
      <c r="C49" s="9">
        <v>7035</v>
      </c>
      <c r="D49" s="98"/>
      <c r="E49" s="9">
        <v>3468</v>
      </c>
    </row>
    <row r="50" spans="1:5" x14ac:dyDescent="0.25">
      <c r="A50" s="96" t="s">
        <v>149</v>
      </c>
      <c r="B50" s="97"/>
      <c r="C50" s="17">
        <v>2318</v>
      </c>
      <c r="D50" s="98"/>
      <c r="E50" s="17">
        <v>1836</v>
      </c>
    </row>
    <row r="51" spans="1:5" ht="14.4" thickBot="1" x14ac:dyDescent="0.3">
      <c r="A51" s="99" t="s">
        <v>150</v>
      </c>
      <c r="B51" s="97"/>
      <c r="C51" s="12">
        <v>18614</v>
      </c>
      <c r="D51" s="98"/>
      <c r="E51" s="12">
        <v>9648</v>
      </c>
    </row>
    <row r="52" spans="1:5" ht="14.4" thickTop="1" x14ac:dyDescent="0.25"/>
  </sheetData>
  <mergeCells count="3">
    <mergeCell ref="C1:E1"/>
    <mergeCell ref="C44:E44"/>
    <mergeCell ref="C45:E45"/>
  </mergeCells>
  <conditionalFormatting sqref="A3:E3 A7:E12 B15 A16:E40 A6:B6 D6 D15:E15">
    <cfRule type="expression" dxfId="34" priority="12" stopIfTrue="1">
      <formula>IF(COUNTA($A3)=0,0,MOD(SUBTOTAL(103,$A$3:$A3),2)=1)</formula>
    </cfRule>
  </conditionalFormatting>
  <conditionalFormatting sqref="A5:E5 A4:B4 D4">
    <cfRule type="expression" dxfId="33" priority="11" stopIfTrue="1">
      <formula>IF(COUNTA($A4)=0,0,MOD(SUBTOTAL(103,$A$3:$A4),2)=1)</formula>
    </cfRule>
  </conditionalFormatting>
  <conditionalFormatting sqref="B14:E14 B13 D13">
    <cfRule type="expression" dxfId="32" priority="10" stopIfTrue="1">
      <formula>IF(COUNTA($A13)=0,0,MOD(SUBTOTAL(103,$A$3:$A13),2)=1)</formula>
    </cfRule>
  </conditionalFormatting>
  <conditionalFormatting sqref="A13:A14">
    <cfRule type="expression" dxfId="31" priority="8" stopIfTrue="1">
      <formula>IF(COUNTA($A13)=0,0,MOD(SUBTOTAL(103,$A$3:$A13),2)=1)</formula>
    </cfRule>
  </conditionalFormatting>
  <conditionalFormatting sqref="A15">
    <cfRule type="expression" dxfId="30" priority="9" stopIfTrue="1">
      <formula>IF(COUNTA($A15)=0,0,MOD(SUBTOTAL(103,$A$3:$A15),2)=1)</formula>
    </cfRule>
  </conditionalFormatting>
  <conditionalFormatting sqref="E6">
    <cfRule type="expression" dxfId="29" priority="7" stopIfTrue="1">
      <formula>IF(COUNTA($A6)=0,0,MOD(SUBTOTAL(103,$A$3:$A6),2)=1)</formula>
    </cfRule>
  </conditionalFormatting>
  <conditionalFormatting sqref="C13">
    <cfRule type="expression" dxfId="28" priority="6" stopIfTrue="1">
      <formula>IF(COUNTA($A13)=0,0,MOD(SUBTOTAL(103,$A$3:$A13),2)=1)</formula>
    </cfRule>
  </conditionalFormatting>
  <conditionalFormatting sqref="E13">
    <cfRule type="expression" dxfId="27" priority="5" stopIfTrue="1">
      <formula>IF(COUNTA($A13)=0,0,MOD(SUBTOTAL(103,$A$3:$A13),2)=1)</formula>
    </cfRule>
  </conditionalFormatting>
  <conditionalFormatting sqref="E4 C4">
    <cfRule type="expression" dxfId="26" priority="4" stopIfTrue="1">
      <formula>IF(COUNTA($A4)=0,0,MOD(SUBTOTAL(103,$A$3:$A4),2)=1)</formula>
    </cfRule>
  </conditionalFormatting>
  <conditionalFormatting sqref="C6">
    <cfRule type="expression" dxfId="25" priority="3" stopIfTrue="1">
      <formula>IF(COUNTA($A6)=0,0,MOD(SUBTOTAL(103,$A$3:$A6),2)=1)</formula>
    </cfRule>
  </conditionalFormatting>
  <conditionalFormatting sqref="C15">
    <cfRule type="expression" dxfId="24" priority="2" stopIfTrue="1">
      <formula>IF(COUNTA($A15)=0,0,MOD(SUBTOTAL(103,$A$3:$A15),2)=1)</formula>
    </cfRule>
  </conditionalFormatting>
  <conditionalFormatting sqref="A47:E51">
    <cfRule type="expression" dxfId="23" priority="1" stopIfTrue="1">
      <formula>IF(COUNTA($A47)=0,0,MOD(SUBTOTAL(103,$A$3:$A47),2)=1)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40"/>
  <sheetViews>
    <sheetView topLeftCell="A13" zoomScale="120" zoomScaleNormal="120" workbookViewId="0">
      <selection activeCell="F34" sqref="F34"/>
    </sheetView>
  </sheetViews>
  <sheetFormatPr defaultColWidth="9.109375" defaultRowHeight="13.8" x14ac:dyDescent="0.25"/>
  <cols>
    <col min="1" max="1" width="70.5546875" style="39" customWidth="1"/>
    <col min="2" max="2" width="1.5546875" style="36" customWidth="1"/>
    <col min="3" max="3" width="15.5546875" style="18" customWidth="1"/>
    <col min="4" max="4" width="1.5546875" style="36" customWidth="1"/>
    <col min="5" max="5" width="15.5546875" style="18" customWidth="1"/>
    <col min="6" max="16384" width="9.109375" style="18"/>
  </cols>
  <sheetData>
    <row r="1" spans="1:5" s="16" customFormat="1" ht="10.199999999999999" x14ac:dyDescent="0.2">
      <c r="A1" s="42"/>
      <c r="B1" s="5"/>
      <c r="C1" s="106" t="s">
        <v>141</v>
      </c>
      <c r="D1" s="106"/>
      <c r="E1" s="106"/>
    </row>
    <row r="2" spans="1:5" s="16" customFormat="1" ht="10.199999999999999" x14ac:dyDescent="0.2">
      <c r="A2" s="3" t="s">
        <v>94</v>
      </c>
      <c r="B2" s="20"/>
      <c r="C2" s="48" t="s">
        <v>142</v>
      </c>
      <c r="E2" s="48" t="s">
        <v>96</v>
      </c>
    </row>
    <row r="3" spans="1:5" s="37" customFormat="1" ht="12" x14ac:dyDescent="0.25">
      <c r="A3" s="43" t="s">
        <v>71</v>
      </c>
      <c r="B3" s="44"/>
      <c r="C3" s="40"/>
      <c r="D3" s="41"/>
      <c r="E3" s="40"/>
    </row>
    <row r="4" spans="1:5" s="37" customFormat="1" ht="12" x14ac:dyDescent="0.25">
      <c r="A4" s="74" t="s">
        <v>119</v>
      </c>
      <c r="B4" s="44"/>
      <c r="C4" s="75">
        <v>11528</v>
      </c>
      <c r="D4" s="41"/>
      <c r="E4" s="75">
        <v>14360</v>
      </c>
    </row>
    <row r="5" spans="1:5" s="37" customFormat="1" ht="12" x14ac:dyDescent="0.25">
      <c r="A5" s="76" t="s">
        <v>120</v>
      </c>
      <c r="B5" s="44"/>
      <c r="C5" s="40"/>
      <c r="D5" s="41"/>
      <c r="E5" s="40"/>
    </row>
    <row r="6" spans="1:5" s="37" customFormat="1" ht="12" x14ac:dyDescent="0.25">
      <c r="A6" s="77" t="s">
        <v>7</v>
      </c>
      <c r="B6" s="44"/>
      <c r="C6" s="78">
        <v>7686</v>
      </c>
      <c r="D6" s="41"/>
      <c r="E6" s="78">
        <v>6686</v>
      </c>
    </row>
    <row r="7" spans="1:5" s="37" customFormat="1" ht="12" x14ac:dyDescent="0.25">
      <c r="A7" s="77" t="s">
        <v>72</v>
      </c>
      <c r="B7" s="44"/>
      <c r="C7" s="78">
        <v>48</v>
      </c>
      <c r="D7" s="41"/>
      <c r="E7" s="78">
        <v>89</v>
      </c>
    </row>
    <row r="8" spans="1:5" s="37" customFormat="1" ht="12" x14ac:dyDescent="0.25">
      <c r="A8" s="77" t="s">
        <v>73</v>
      </c>
      <c r="B8" s="44"/>
      <c r="C8" s="78">
        <v>418</v>
      </c>
      <c r="D8" s="41"/>
      <c r="E8" s="78">
        <v>2800</v>
      </c>
    </row>
    <row r="9" spans="1:5" s="37" customFormat="1" ht="12" x14ac:dyDescent="0.25">
      <c r="A9" s="77" t="s">
        <v>2</v>
      </c>
      <c r="B9" s="44"/>
      <c r="C9" s="78">
        <v>18614</v>
      </c>
      <c r="D9" s="41"/>
      <c r="E9" s="78">
        <v>9648</v>
      </c>
    </row>
    <row r="10" spans="1:5" s="37" customFormat="1" ht="12" x14ac:dyDescent="0.25">
      <c r="A10" s="77" t="s">
        <v>74</v>
      </c>
      <c r="B10" s="44"/>
      <c r="C10" s="78">
        <v>-67</v>
      </c>
      <c r="D10" s="41"/>
      <c r="E10" s="78">
        <v>-687</v>
      </c>
    </row>
    <row r="11" spans="1:5" s="37" customFormat="1" ht="12" x14ac:dyDescent="0.25">
      <c r="A11" s="77" t="s">
        <v>75</v>
      </c>
      <c r="B11" s="44"/>
      <c r="C11" s="78">
        <v>107</v>
      </c>
      <c r="D11" s="41"/>
      <c r="E11" s="79">
        <v>-18</v>
      </c>
    </row>
    <row r="12" spans="1:5" s="37" customFormat="1" ht="12" x14ac:dyDescent="0.25">
      <c r="A12" s="74" t="s">
        <v>76</v>
      </c>
      <c r="B12" s="44"/>
      <c r="C12" s="40"/>
      <c r="D12" s="41"/>
      <c r="E12" s="40"/>
    </row>
    <row r="13" spans="1:5" s="37" customFormat="1" ht="12" x14ac:dyDescent="0.25">
      <c r="A13" s="77" t="s">
        <v>77</v>
      </c>
      <c r="B13" s="44"/>
      <c r="C13" s="78">
        <v>21735</v>
      </c>
      <c r="D13" s="41"/>
      <c r="E13" s="78">
        <v>8768</v>
      </c>
    </row>
    <row r="14" spans="1:5" s="37" customFormat="1" ht="12" x14ac:dyDescent="0.25">
      <c r="A14" s="77" t="s">
        <v>43</v>
      </c>
      <c r="B14" s="44"/>
      <c r="C14" s="78">
        <v>-138</v>
      </c>
      <c r="D14" s="41"/>
      <c r="E14" s="78">
        <v>-805</v>
      </c>
    </row>
    <row r="15" spans="1:5" s="37" customFormat="1" ht="12" x14ac:dyDescent="0.25">
      <c r="A15" s="77" t="s">
        <v>50</v>
      </c>
      <c r="B15" s="44"/>
      <c r="C15" s="78">
        <v>2139</v>
      </c>
      <c r="D15" s="41"/>
      <c r="E15" s="78">
        <v>-3628</v>
      </c>
    </row>
    <row r="16" spans="1:5" s="37" customFormat="1" ht="12" x14ac:dyDescent="0.25">
      <c r="A16" s="77" t="s">
        <v>53</v>
      </c>
      <c r="B16" s="44"/>
      <c r="C16" s="78">
        <v>-302</v>
      </c>
      <c r="D16" s="41"/>
      <c r="E16" s="78">
        <v>-767</v>
      </c>
    </row>
    <row r="17" spans="1:6" s="37" customFormat="1" ht="12" x14ac:dyDescent="0.25">
      <c r="A17" s="77" t="s">
        <v>54</v>
      </c>
      <c r="B17" s="44"/>
      <c r="C17" s="78">
        <v>-6896</v>
      </c>
      <c r="D17" s="41"/>
      <c r="E17" s="78">
        <v>2626</v>
      </c>
    </row>
    <row r="18" spans="1:6" s="37" customFormat="1" ht="12" x14ac:dyDescent="0.25">
      <c r="A18" s="77" t="s">
        <v>56</v>
      </c>
      <c r="B18" s="44"/>
      <c r="C18" s="78">
        <v>-61759</v>
      </c>
      <c r="D18" s="41"/>
      <c r="E18" s="78">
        <v>309</v>
      </c>
    </row>
    <row r="19" spans="1:6" s="37" customFormat="1" ht="12" x14ac:dyDescent="0.25">
      <c r="A19" s="77" t="s">
        <v>57</v>
      </c>
      <c r="B19" s="44"/>
      <c r="C19" s="78">
        <v>12673</v>
      </c>
      <c r="D19" s="41"/>
      <c r="E19" s="78">
        <v>-2810</v>
      </c>
    </row>
    <row r="20" spans="1:6" s="37" customFormat="1" ht="12" x14ac:dyDescent="0.25">
      <c r="A20" s="80" t="s">
        <v>9</v>
      </c>
      <c r="B20" s="44"/>
      <c r="C20" s="81">
        <v>5786</v>
      </c>
      <c r="D20" s="41"/>
      <c r="E20" s="82">
        <v>36571</v>
      </c>
    </row>
    <row r="21" spans="1:6" s="37" customFormat="1" ht="12" x14ac:dyDescent="0.25">
      <c r="A21" s="43" t="s">
        <v>78</v>
      </c>
      <c r="B21" s="44"/>
      <c r="C21" s="40"/>
      <c r="D21" s="41"/>
      <c r="E21" s="40"/>
    </row>
    <row r="22" spans="1:6" s="37" customFormat="1" ht="12" x14ac:dyDescent="0.25">
      <c r="A22" s="74" t="s">
        <v>99</v>
      </c>
      <c r="B22" s="44"/>
      <c r="C22" s="78">
        <v>-12971</v>
      </c>
      <c r="D22" s="41"/>
      <c r="E22" s="79">
        <v>0</v>
      </c>
    </row>
    <row r="23" spans="1:6" s="37" customFormat="1" ht="12" x14ac:dyDescent="0.25">
      <c r="A23" s="74" t="s">
        <v>10</v>
      </c>
      <c r="B23" s="44"/>
      <c r="C23" s="78">
        <v>-2190</v>
      </c>
      <c r="D23" s="41"/>
      <c r="E23" s="83">
        <v>-3039</v>
      </c>
    </row>
    <row r="24" spans="1:6" s="37" customFormat="1" ht="12" x14ac:dyDescent="0.25">
      <c r="A24" s="74" t="s">
        <v>79</v>
      </c>
      <c r="B24" s="44"/>
      <c r="C24" s="79">
        <v>-343</v>
      </c>
      <c r="D24" s="41"/>
      <c r="E24" s="79">
        <v>-412</v>
      </c>
    </row>
    <row r="25" spans="1:6" s="37" customFormat="1" ht="12" x14ac:dyDescent="0.25">
      <c r="A25" s="80" t="s">
        <v>80</v>
      </c>
      <c r="B25" s="44"/>
      <c r="C25" s="81">
        <v>-15504</v>
      </c>
      <c r="D25" s="41"/>
      <c r="E25" s="81">
        <v>-3451</v>
      </c>
    </row>
    <row r="26" spans="1:6" s="37" customFormat="1" ht="12" x14ac:dyDescent="0.25">
      <c r="A26" s="43" t="s">
        <v>81</v>
      </c>
      <c r="B26" s="44"/>
      <c r="C26" s="40"/>
      <c r="D26" s="41"/>
      <c r="E26" s="78"/>
    </row>
    <row r="27" spans="1:6" s="37" customFormat="1" ht="12" x14ac:dyDescent="0.25">
      <c r="A27" s="76" t="s">
        <v>100</v>
      </c>
      <c r="B27" s="44"/>
      <c r="C27" s="79">
        <v>2362</v>
      </c>
      <c r="D27" s="41"/>
      <c r="E27" s="79">
        <v>0</v>
      </c>
    </row>
    <row r="28" spans="1:6" s="37" customFormat="1" ht="12" x14ac:dyDescent="0.25">
      <c r="A28" s="74" t="s">
        <v>101</v>
      </c>
      <c r="B28" s="44"/>
      <c r="C28" s="78">
        <v>237</v>
      </c>
      <c r="D28" s="41"/>
      <c r="E28" s="78">
        <v>271</v>
      </c>
    </row>
    <row r="29" spans="1:6" s="37" customFormat="1" ht="12" x14ac:dyDescent="0.25">
      <c r="A29" s="74" t="s">
        <v>82</v>
      </c>
      <c r="B29" s="44"/>
      <c r="C29" s="79">
        <v>0</v>
      </c>
      <c r="D29" s="41"/>
      <c r="E29" s="79">
        <v>-30000</v>
      </c>
      <c r="F29" s="38"/>
    </row>
    <row r="30" spans="1:6" s="37" customFormat="1" ht="12" x14ac:dyDescent="0.25">
      <c r="A30" s="74" t="s">
        <v>83</v>
      </c>
      <c r="B30" s="44"/>
      <c r="C30" s="79">
        <v>-90</v>
      </c>
      <c r="D30" s="41"/>
      <c r="E30" s="79">
        <v>-107</v>
      </c>
    </row>
    <row r="31" spans="1:6" s="37" customFormat="1" ht="12" x14ac:dyDescent="0.25">
      <c r="A31" s="80" t="s">
        <v>121</v>
      </c>
      <c r="B31" s="44"/>
      <c r="C31" s="81">
        <v>2509</v>
      </c>
      <c r="D31" s="41"/>
      <c r="E31" s="81">
        <v>-29836</v>
      </c>
      <c r="F31" s="38"/>
    </row>
    <row r="32" spans="1:6" s="37" customFormat="1" ht="12" x14ac:dyDescent="0.25">
      <c r="A32" s="43" t="s">
        <v>84</v>
      </c>
      <c r="B32" s="44"/>
      <c r="C32" s="81">
        <v>-970</v>
      </c>
      <c r="D32" s="41"/>
      <c r="E32" s="82">
        <v>-1331</v>
      </c>
      <c r="F32" s="38"/>
    </row>
    <row r="33" spans="1:5" s="37" customFormat="1" ht="12" x14ac:dyDescent="0.25">
      <c r="A33" s="43" t="s">
        <v>122</v>
      </c>
      <c r="B33" s="44"/>
      <c r="C33" s="84">
        <v>-8179</v>
      </c>
      <c r="D33" s="41"/>
      <c r="E33" s="78">
        <v>1953</v>
      </c>
    </row>
    <row r="34" spans="1:5" s="37" customFormat="1" ht="12" x14ac:dyDescent="0.25">
      <c r="A34" s="43" t="s">
        <v>85</v>
      </c>
      <c r="B34" s="44"/>
      <c r="C34" s="78">
        <v>414012</v>
      </c>
      <c r="D34" s="41"/>
      <c r="E34" s="78">
        <v>241547</v>
      </c>
    </row>
    <row r="35" spans="1:5" s="37" customFormat="1" ht="12.6" thickBot="1" x14ac:dyDescent="0.3">
      <c r="A35" s="43" t="s">
        <v>86</v>
      </c>
      <c r="B35" s="44"/>
      <c r="C35" s="85">
        <v>405833</v>
      </c>
      <c r="D35" s="41"/>
      <c r="E35" s="85">
        <v>243500</v>
      </c>
    </row>
    <row r="36" spans="1:5" s="37" customFormat="1" ht="12.6" thickTop="1" x14ac:dyDescent="0.25">
      <c r="A36" s="43" t="s">
        <v>123</v>
      </c>
      <c r="B36" s="44"/>
      <c r="C36" s="40"/>
      <c r="D36" s="41"/>
      <c r="E36" s="40"/>
    </row>
    <row r="37" spans="1:5" s="37" customFormat="1" ht="12" x14ac:dyDescent="0.25">
      <c r="A37" s="74" t="s">
        <v>87</v>
      </c>
      <c r="B37" s="44"/>
      <c r="C37" s="86">
        <v>1</v>
      </c>
      <c r="D37" s="41"/>
      <c r="E37" s="75">
        <v>47</v>
      </c>
    </row>
    <row r="38" spans="1:5" s="37" customFormat="1" ht="12" x14ac:dyDescent="0.25">
      <c r="A38" s="74" t="s">
        <v>88</v>
      </c>
      <c r="B38" s="44"/>
      <c r="C38" s="86">
        <v>3187</v>
      </c>
      <c r="D38" s="41"/>
      <c r="E38" s="75">
        <v>2381</v>
      </c>
    </row>
    <row r="39" spans="1:5" s="37" customFormat="1" ht="12" x14ac:dyDescent="0.25">
      <c r="A39" s="43" t="s">
        <v>89</v>
      </c>
      <c r="B39" s="44"/>
      <c r="C39" s="40"/>
      <c r="D39" s="41"/>
      <c r="E39" s="40"/>
    </row>
    <row r="40" spans="1:5" s="37" customFormat="1" ht="24" x14ac:dyDescent="0.25">
      <c r="A40" s="76" t="s">
        <v>124</v>
      </c>
      <c r="B40" s="44"/>
      <c r="C40" s="75">
        <v>772</v>
      </c>
      <c r="D40" s="41"/>
      <c r="E40" s="75">
        <v>619</v>
      </c>
    </row>
  </sheetData>
  <mergeCells count="1">
    <mergeCell ref="C1:E1"/>
  </mergeCells>
  <conditionalFormatting sqref="A3:E7 A9:E21 A23:E40">
    <cfRule type="expression" dxfId="22" priority="4" stopIfTrue="1">
      <formula>IF(COUNTA($A3)=0,0,MOD(SUBTOTAL(103,$A$3:$A3),2)=1)</formula>
    </cfRule>
  </conditionalFormatting>
  <conditionalFormatting sqref="A8:E8">
    <cfRule type="expression" dxfId="21" priority="3" stopIfTrue="1">
      <formula>IF(COUNTA($A8)=0,0,MOD(SUBTOTAL(103,$A$3:$A8),2)=1)</formula>
    </cfRule>
  </conditionalFormatting>
  <conditionalFormatting sqref="B22:E22">
    <cfRule type="expression" dxfId="20" priority="2" stopIfTrue="1">
      <formula>IF(COUNTA($A22)=0,0,MOD(SUBTOTAL(103,$A$3:$A22),2)=1)</formula>
    </cfRule>
  </conditionalFormatting>
  <conditionalFormatting sqref="A22">
    <cfRule type="expression" dxfId="19" priority="1" stopIfTrue="1">
      <formula>IF(COUNTA($A22)=0,0,MOD(SUBTOTAL(103,$A$3:$A22),2)=1)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E21"/>
  <sheetViews>
    <sheetView zoomScale="120" zoomScaleNormal="120" workbookViewId="0">
      <selection activeCell="C4" sqref="C4:C10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4.5546875" customWidth="1"/>
  </cols>
  <sheetData>
    <row r="1" spans="1:5" x14ac:dyDescent="0.3">
      <c r="C1" s="105" t="s">
        <v>0</v>
      </c>
      <c r="D1" s="105"/>
      <c r="E1" s="105"/>
    </row>
    <row r="2" spans="1:5" x14ac:dyDescent="0.3">
      <c r="A2" s="1"/>
      <c r="B2" s="2"/>
      <c r="C2" s="104" t="s">
        <v>129</v>
      </c>
      <c r="D2" s="104"/>
      <c r="E2" s="104"/>
    </row>
    <row r="3" spans="1:5" x14ac:dyDescent="0.3">
      <c r="A3" s="3" t="s">
        <v>1</v>
      </c>
      <c r="B3" s="4"/>
      <c r="C3" s="48" t="s">
        <v>142</v>
      </c>
      <c r="D3" s="5"/>
      <c r="E3" s="48" t="s">
        <v>96</v>
      </c>
    </row>
    <row r="4" spans="1:5" x14ac:dyDescent="0.3">
      <c r="A4" s="6" t="s">
        <v>119</v>
      </c>
      <c r="B4" s="6"/>
      <c r="C4" s="7">
        <v>11528</v>
      </c>
      <c r="D4" s="8"/>
      <c r="E4" s="7">
        <v>14360</v>
      </c>
    </row>
    <row r="5" spans="1:5" x14ac:dyDescent="0.3">
      <c r="A5" s="6" t="s">
        <v>2</v>
      </c>
      <c r="B5" s="6"/>
      <c r="C5" s="9">
        <v>18614</v>
      </c>
      <c r="D5" s="8"/>
      <c r="E5" s="9">
        <v>9648</v>
      </c>
    </row>
    <row r="6" spans="1:5" x14ac:dyDescent="0.3">
      <c r="A6" s="6" t="s">
        <v>3</v>
      </c>
      <c r="B6" s="6"/>
      <c r="C6" s="9">
        <v>5903</v>
      </c>
      <c r="D6" s="8"/>
      <c r="E6" s="9">
        <v>4877</v>
      </c>
    </row>
    <row r="7" spans="1:5" x14ac:dyDescent="0.3">
      <c r="A7" s="6" t="s">
        <v>92</v>
      </c>
      <c r="B7" s="6"/>
      <c r="C7" s="10">
        <v>417</v>
      </c>
      <c r="D7" s="8"/>
      <c r="E7" s="10">
        <v>2800</v>
      </c>
    </row>
    <row r="8" spans="1:5" x14ac:dyDescent="0.3">
      <c r="A8" s="6" t="s">
        <v>95</v>
      </c>
      <c r="B8" s="6"/>
      <c r="C8" s="10">
        <v>0</v>
      </c>
      <c r="D8" s="8"/>
      <c r="E8" s="10">
        <v>3346</v>
      </c>
    </row>
    <row r="9" spans="1:5" x14ac:dyDescent="0.3">
      <c r="A9" s="6" t="s">
        <v>93</v>
      </c>
      <c r="B9" s="6"/>
      <c r="C9" s="10">
        <v>-5036</v>
      </c>
      <c r="D9" s="8"/>
      <c r="E9" s="10">
        <v>-9077</v>
      </c>
    </row>
    <row r="10" spans="1:5" ht="16.2" x14ac:dyDescent="0.3">
      <c r="A10" s="6" t="s">
        <v>102</v>
      </c>
      <c r="B10" s="6"/>
      <c r="C10" s="10">
        <v>1492</v>
      </c>
      <c r="D10" s="8"/>
      <c r="E10" s="10">
        <v>0</v>
      </c>
    </row>
    <row r="11" spans="1:5" x14ac:dyDescent="0.3">
      <c r="A11" s="11" t="s">
        <v>90</v>
      </c>
      <c r="B11" s="6"/>
      <c r="C11" s="32">
        <v>32918</v>
      </c>
      <c r="D11" s="8"/>
      <c r="E11" s="32">
        <v>25954</v>
      </c>
    </row>
    <row r="12" spans="1:5" x14ac:dyDescent="0.3">
      <c r="A12" s="6" t="s">
        <v>103</v>
      </c>
      <c r="B12" s="6"/>
      <c r="C12" s="10">
        <v>1783</v>
      </c>
      <c r="D12" s="8"/>
      <c r="E12" s="10">
        <v>1809</v>
      </c>
    </row>
    <row r="13" spans="1:5" x14ac:dyDescent="0.3">
      <c r="A13" s="6" t="s">
        <v>105</v>
      </c>
      <c r="B13" s="6"/>
      <c r="C13" s="10">
        <v>323</v>
      </c>
      <c r="D13" s="8"/>
      <c r="E13" s="10">
        <v>79</v>
      </c>
    </row>
    <row r="14" spans="1:5" x14ac:dyDescent="0.3">
      <c r="A14" s="6" t="s">
        <v>104</v>
      </c>
      <c r="B14" s="6"/>
      <c r="C14" s="10">
        <v>11566</v>
      </c>
      <c r="D14" s="8"/>
      <c r="E14" s="10">
        <v>9118</v>
      </c>
    </row>
    <row r="15" spans="1:5" ht="15" thickBot="1" x14ac:dyDescent="0.35">
      <c r="A15" s="11" t="s">
        <v>8</v>
      </c>
      <c r="B15" s="8"/>
      <c r="C15" s="12">
        <v>46590</v>
      </c>
      <c r="D15" s="8"/>
      <c r="E15" s="12">
        <v>36960</v>
      </c>
    </row>
    <row r="16" spans="1:5" ht="15" thickTop="1" x14ac:dyDescent="0.3">
      <c r="A16" s="11"/>
      <c r="B16" s="6"/>
      <c r="C16" s="9"/>
      <c r="D16" s="8"/>
      <c r="E16" s="9"/>
    </row>
    <row r="17" spans="1:5" x14ac:dyDescent="0.3">
      <c r="A17" s="6" t="s">
        <v>125</v>
      </c>
      <c r="B17" s="6"/>
      <c r="C17" s="13">
        <v>0.13375964061837475</v>
      </c>
      <c r="D17" s="14"/>
      <c r="E17" s="13">
        <v>0.18109590768648717</v>
      </c>
    </row>
    <row r="18" spans="1:5" x14ac:dyDescent="0.3">
      <c r="A18" s="6" t="s">
        <v>107</v>
      </c>
      <c r="B18" s="6"/>
      <c r="C18" s="13">
        <v>0.37723610776864808</v>
      </c>
      <c r="D18" s="14"/>
      <c r="E18" s="13">
        <v>0.32730941421274984</v>
      </c>
    </row>
    <row r="19" spans="1:5" x14ac:dyDescent="0.3">
      <c r="A19" s="11"/>
      <c r="B19" s="6"/>
      <c r="C19" s="9"/>
      <c r="D19" s="8"/>
      <c r="E19" s="9"/>
    </row>
    <row r="20" spans="1:5" x14ac:dyDescent="0.3">
      <c r="A20" s="6" t="s">
        <v>126</v>
      </c>
      <c r="B20" s="6"/>
      <c r="C20" s="9">
        <v>87261</v>
      </c>
      <c r="D20" s="15"/>
      <c r="E20" s="9">
        <v>79295</v>
      </c>
    </row>
    <row r="21" spans="1:5" ht="16.2" x14ac:dyDescent="0.3">
      <c r="A21" s="6" t="s">
        <v>127</v>
      </c>
      <c r="B21" s="6"/>
      <c r="C21" s="9">
        <v>87261</v>
      </c>
      <c r="D21" s="15"/>
      <c r="E21" s="9">
        <v>79295</v>
      </c>
    </row>
  </sheetData>
  <mergeCells count="2">
    <mergeCell ref="C2:E2"/>
    <mergeCell ref="C1:E1"/>
  </mergeCells>
  <conditionalFormatting sqref="A4:E4 A5:B5 D5 A6:E7 A16:E21 A9:E11">
    <cfRule type="expression" dxfId="18" priority="6" stopIfTrue="1">
      <formula>IF(COUNTA($A4)=0,0,MOD(SUBTOTAL(103,$A$4:$A4),2)=1)</formula>
    </cfRule>
  </conditionalFormatting>
  <conditionalFormatting sqref="C5">
    <cfRule type="expression" dxfId="17" priority="5" stopIfTrue="1">
      <formula>IF(COUNTA($A5)=0,0,MOD(SUBTOTAL(103,$A$4:$A5),2)=1)</formula>
    </cfRule>
  </conditionalFormatting>
  <conditionalFormatting sqref="E5">
    <cfRule type="expression" dxfId="16" priority="4" stopIfTrue="1">
      <formula>IF(COUNTA($A5)=0,0,MOD(SUBTOTAL(103,$A$4:$A5),2)=1)</formula>
    </cfRule>
  </conditionalFormatting>
  <conditionalFormatting sqref="A8:E8">
    <cfRule type="expression" dxfId="15" priority="3" stopIfTrue="1">
      <formula>IF(COUNTA($A8)=0,0,MOD(SUBTOTAL(103,$A$4:$A8),2)=1)</formula>
    </cfRule>
  </conditionalFormatting>
  <conditionalFormatting sqref="A15:E15">
    <cfRule type="expression" dxfId="14" priority="2" stopIfTrue="1">
      <formula>IF(COUNTA($A15)=0,0,MOD(SUBTOTAL(103,$A$4:$A15),2)=1)</formula>
    </cfRule>
  </conditionalFormatting>
  <conditionalFormatting sqref="A12:E14">
    <cfRule type="expression" dxfId="13" priority="1" stopIfTrue="1">
      <formula>IF(COUNTA($A12)=0,0,MOD(SUBTOTAL(103,$A$4:$A12),2)=1)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E7"/>
  <sheetViews>
    <sheetView zoomScale="110" zoomScaleNormal="110" workbookViewId="0">
      <selection activeCell="E20" sqref="E20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ht="15" customHeight="1" x14ac:dyDescent="0.3">
      <c r="C1" s="105" t="s">
        <v>0</v>
      </c>
      <c r="D1" s="105"/>
      <c r="E1" s="105"/>
    </row>
    <row r="2" spans="1:5" x14ac:dyDescent="0.3">
      <c r="A2" s="1"/>
      <c r="B2" s="2"/>
      <c r="C2" s="107" t="s">
        <v>129</v>
      </c>
      <c r="D2" s="107"/>
      <c r="E2" s="107"/>
    </row>
    <row r="3" spans="1:5" ht="15" customHeight="1" x14ac:dyDescent="0.3">
      <c r="A3" s="3" t="s">
        <v>4</v>
      </c>
      <c r="B3" s="2"/>
      <c r="C3" s="48">
        <v>2022</v>
      </c>
      <c r="D3" s="5"/>
      <c r="E3" s="48">
        <v>2021</v>
      </c>
    </row>
    <row r="4" spans="1:5" ht="16.2" x14ac:dyDescent="0.3">
      <c r="A4" s="6" t="s">
        <v>109</v>
      </c>
      <c r="B4" s="6"/>
      <c r="C4" s="7">
        <v>5786</v>
      </c>
      <c r="D4" s="8"/>
      <c r="E4" s="7">
        <v>36571</v>
      </c>
    </row>
    <row r="5" spans="1:5" x14ac:dyDescent="0.3">
      <c r="A5" s="6" t="s">
        <v>10</v>
      </c>
      <c r="B5" s="8"/>
      <c r="C5" s="10">
        <v>-2190</v>
      </c>
      <c r="D5" s="8"/>
      <c r="E5" s="10">
        <v>-3039</v>
      </c>
    </row>
    <row r="6" spans="1:5" ht="16.8" thickBot="1" x14ac:dyDescent="0.35">
      <c r="A6" s="11" t="s">
        <v>128</v>
      </c>
      <c r="B6" s="8"/>
      <c r="C6" s="12">
        <v>3596</v>
      </c>
      <c r="D6" s="8"/>
      <c r="E6" s="12">
        <v>33532</v>
      </c>
    </row>
    <row r="7" spans="1:5" ht="15" thickTop="1" x14ac:dyDescent="0.3"/>
  </sheetData>
  <mergeCells count="2">
    <mergeCell ref="C2:E2"/>
    <mergeCell ref="C1:E1"/>
  </mergeCells>
  <conditionalFormatting sqref="A4:E6">
    <cfRule type="expression" dxfId="1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5"/>
  <sheetViews>
    <sheetView zoomScale="110" zoomScaleNormal="110" workbookViewId="0">
      <selection activeCell="C17" sqref="C17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05" t="s">
        <v>0</v>
      </c>
      <c r="D1" s="105"/>
      <c r="E1" s="105"/>
      <c r="F1" s="105"/>
      <c r="G1" s="105"/>
      <c r="H1" s="105"/>
      <c r="I1" s="105"/>
    </row>
    <row r="2" spans="1:9" ht="24" customHeight="1" x14ac:dyDescent="0.3">
      <c r="A2" s="1"/>
      <c r="B2" s="2"/>
      <c r="C2" s="106" t="s">
        <v>110</v>
      </c>
      <c r="D2" s="106"/>
      <c r="E2" s="106"/>
      <c r="F2" s="45"/>
      <c r="G2" s="106" t="s">
        <v>108</v>
      </c>
      <c r="H2" s="106"/>
      <c r="I2" s="106"/>
    </row>
    <row r="3" spans="1:9" x14ac:dyDescent="0.3">
      <c r="A3" s="3" t="s">
        <v>4</v>
      </c>
      <c r="B3" s="4"/>
      <c r="C3" s="48" t="s">
        <v>15</v>
      </c>
      <c r="D3" s="5"/>
      <c r="E3" s="48" t="s">
        <v>16</v>
      </c>
      <c r="F3" s="5"/>
      <c r="G3" s="48" t="str">
        <f>+C3</f>
        <v>Low</v>
      </c>
      <c r="H3" s="5"/>
      <c r="I3" s="48" t="str">
        <f>+E3</f>
        <v>High</v>
      </c>
    </row>
    <row r="4" spans="1:9" x14ac:dyDescent="0.3">
      <c r="A4" s="6" t="s">
        <v>143</v>
      </c>
      <c r="B4" s="6"/>
      <c r="C4" s="7">
        <v>-19000</v>
      </c>
      <c r="D4" s="8"/>
      <c r="E4" s="7">
        <v>-17100</v>
      </c>
      <c r="F4" s="8"/>
      <c r="G4" s="7">
        <v>-29500</v>
      </c>
      <c r="H4" s="8"/>
      <c r="I4" s="7">
        <v>-22000</v>
      </c>
    </row>
    <row r="5" spans="1:9" x14ac:dyDescent="0.3">
      <c r="A5" s="6" t="s">
        <v>2</v>
      </c>
      <c r="B5" s="6"/>
      <c r="C5" s="9">
        <v>19900</v>
      </c>
      <c r="D5" s="8"/>
      <c r="E5" s="9">
        <v>19900</v>
      </c>
      <c r="F5" s="8"/>
      <c r="G5" s="9">
        <v>77400</v>
      </c>
      <c r="H5" s="8"/>
      <c r="I5" s="9">
        <v>77400</v>
      </c>
    </row>
    <row r="6" spans="1:9" x14ac:dyDescent="0.3">
      <c r="A6" s="6" t="s">
        <v>3</v>
      </c>
      <c r="B6" s="6"/>
      <c r="C6" s="9">
        <v>5800</v>
      </c>
      <c r="D6" s="8"/>
      <c r="E6" s="9">
        <v>5800</v>
      </c>
      <c r="F6" s="8"/>
      <c r="G6" s="9">
        <v>23000</v>
      </c>
      <c r="H6" s="8"/>
      <c r="I6" s="9">
        <v>23000</v>
      </c>
    </row>
    <row r="7" spans="1:9" x14ac:dyDescent="0.3">
      <c r="A7" s="6" t="s">
        <v>92</v>
      </c>
      <c r="B7" s="6"/>
      <c r="C7" s="93">
        <v>300</v>
      </c>
      <c r="D7" s="8"/>
      <c r="E7" s="93">
        <v>300</v>
      </c>
      <c r="F7" s="8"/>
      <c r="G7" s="9">
        <v>1400</v>
      </c>
      <c r="H7" s="8"/>
      <c r="I7" s="9">
        <v>1400</v>
      </c>
    </row>
    <row r="8" spans="1:9" x14ac:dyDescent="0.3">
      <c r="A8" s="6" t="s">
        <v>93</v>
      </c>
      <c r="B8" s="6"/>
      <c r="C8" s="9">
        <v>700</v>
      </c>
      <c r="D8" s="8"/>
      <c r="E8" s="9">
        <v>300</v>
      </c>
      <c r="F8" s="8"/>
      <c r="G8" s="9">
        <v>-6300</v>
      </c>
      <c r="H8" s="8"/>
      <c r="I8" s="9">
        <v>-7900</v>
      </c>
    </row>
    <row r="9" spans="1:9" ht="16.2" x14ac:dyDescent="0.3">
      <c r="A9" s="6" t="s">
        <v>144</v>
      </c>
      <c r="B9" s="6"/>
      <c r="C9" s="10">
        <v>0</v>
      </c>
      <c r="D9" s="8"/>
      <c r="E9" s="10">
        <v>0</v>
      </c>
      <c r="F9" s="8"/>
      <c r="G9" s="9">
        <v>1500</v>
      </c>
      <c r="H9" s="8"/>
      <c r="I9" s="9">
        <v>1500</v>
      </c>
    </row>
    <row r="10" spans="1:9" x14ac:dyDescent="0.3">
      <c r="A10" s="11" t="s">
        <v>90</v>
      </c>
      <c r="B10" s="6"/>
      <c r="C10" s="32">
        <v>7700</v>
      </c>
      <c r="D10" s="15"/>
      <c r="E10" s="32">
        <v>9200</v>
      </c>
      <c r="F10" s="15"/>
      <c r="G10" s="32">
        <v>67500</v>
      </c>
      <c r="H10" s="15"/>
      <c r="I10" s="32">
        <v>73400</v>
      </c>
    </row>
    <row r="11" spans="1:9" x14ac:dyDescent="0.3">
      <c r="A11" s="6" t="s">
        <v>103</v>
      </c>
      <c r="B11" s="6"/>
      <c r="C11" s="93">
        <v>1800</v>
      </c>
      <c r="D11" s="8"/>
      <c r="E11" s="93">
        <v>1800</v>
      </c>
      <c r="F11" s="8"/>
      <c r="G11" s="9">
        <v>7100</v>
      </c>
      <c r="H11" s="8"/>
      <c r="I11" s="9">
        <v>7100</v>
      </c>
    </row>
    <row r="12" spans="1:9" x14ac:dyDescent="0.3">
      <c r="A12" s="6" t="s">
        <v>145</v>
      </c>
      <c r="B12" s="6"/>
      <c r="C12" s="9">
        <v>-200</v>
      </c>
      <c r="D12" s="8"/>
      <c r="E12" s="9">
        <v>-200</v>
      </c>
      <c r="F12" s="8"/>
      <c r="G12" s="9">
        <v>-300</v>
      </c>
      <c r="H12" s="8"/>
      <c r="I12" s="9">
        <v>-300</v>
      </c>
    </row>
    <row r="13" spans="1:9" x14ac:dyDescent="0.3">
      <c r="A13" s="6" t="s">
        <v>104</v>
      </c>
      <c r="B13" s="6"/>
      <c r="C13" s="93">
        <v>2700</v>
      </c>
      <c r="D13" s="8"/>
      <c r="E13" s="93">
        <v>3200</v>
      </c>
      <c r="F13" s="8"/>
      <c r="G13" s="93">
        <v>23700</v>
      </c>
      <c r="H13" s="8"/>
      <c r="I13" s="93">
        <v>25800</v>
      </c>
    </row>
    <row r="14" spans="1:9" ht="15" thickBot="1" x14ac:dyDescent="0.35">
      <c r="A14" s="11" t="s">
        <v>8</v>
      </c>
      <c r="B14" s="6"/>
      <c r="C14" s="12">
        <v>12000</v>
      </c>
      <c r="D14" s="8"/>
      <c r="E14" s="12">
        <v>14000</v>
      </c>
      <c r="F14" s="8"/>
      <c r="G14" s="12">
        <v>98000</v>
      </c>
      <c r="H14" s="8"/>
      <c r="I14" s="12">
        <v>106000</v>
      </c>
    </row>
    <row r="15" spans="1:9" ht="15" thickTop="1" x14ac:dyDescent="0.3"/>
  </sheetData>
  <mergeCells count="3">
    <mergeCell ref="C1:I1"/>
    <mergeCell ref="C2:E2"/>
    <mergeCell ref="G2:I2"/>
  </mergeCells>
  <conditionalFormatting sqref="A5:B5 D5 F5 H5 F7:I7 A7:D7 B4:I4 A8:I14">
    <cfRule type="expression" dxfId="11" priority="9" stopIfTrue="1">
      <formula>IF(COUNTA($A4)=0,0,MOD(SUBTOTAL(103,$A$4:$A4),2)=1)</formula>
    </cfRule>
  </conditionalFormatting>
  <conditionalFormatting sqref="C5">
    <cfRule type="expression" dxfId="10" priority="8" stopIfTrue="1">
      <formula>IF(COUNTA($A5)=0,0,MOD(SUBTOTAL(103,$A$4:$A5),2)=1)</formula>
    </cfRule>
  </conditionalFormatting>
  <conditionalFormatting sqref="E5">
    <cfRule type="expression" dxfId="9" priority="7" stopIfTrue="1">
      <formula>IF(COUNTA($A5)=0,0,MOD(SUBTOTAL(103,$A$4:$A5),2)=1)</formula>
    </cfRule>
  </conditionalFormatting>
  <conditionalFormatting sqref="G5">
    <cfRule type="expression" dxfId="8" priority="6" stopIfTrue="1">
      <formula>IF(COUNTA($A5)=0,0,MOD(SUBTOTAL(103,$A$4:$A5),2)=1)</formula>
    </cfRule>
  </conditionalFormatting>
  <conditionalFormatting sqref="I5">
    <cfRule type="expression" dxfId="7" priority="5" stopIfTrue="1">
      <formula>IF(COUNTA($A5)=0,0,MOD(SUBTOTAL(103,$A$4:$A5),2)=1)</formula>
    </cfRule>
  </conditionalFormatting>
  <conditionalFormatting sqref="A4">
    <cfRule type="expression" dxfId="6" priority="4" stopIfTrue="1">
      <formula>IF(COUNTA($A4)=0,0,MOD(SUBTOTAL(103,$A$4:$A4),2)=1)</formula>
    </cfRule>
  </conditionalFormatting>
  <conditionalFormatting sqref="F6:I6 A6:D6">
    <cfRule type="expression" dxfId="5" priority="3" stopIfTrue="1">
      <formula>IF(COUNTA($A6)=0,0,MOD(SUBTOTAL(103,$A$4:$A6),2)=1)</formula>
    </cfRule>
  </conditionalFormatting>
  <conditionalFormatting sqref="E6">
    <cfRule type="expression" dxfId="4" priority="2" stopIfTrue="1">
      <formula>IF(COUNTA($A6)=0,0,MOD(SUBTOTAL(103,$A$4:$A6),2)=1)</formula>
    </cfRule>
  </conditionalFormatting>
  <conditionalFormatting sqref="E7">
    <cfRule type="expression" dxfId="3" priority="1" stopIfTrue="1">
      <formula>IF(COUNTA($A7)=0,0,MOD(SUBTOTAL(103,$A$4:$A7),2)=1)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workbookViewId="0">
      <selection activeCell="A16" sqref="A16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G1" s="105" t="s">
        <v>0</v>
      </c>
      <c r="H1" s="105"/>
      <c r="I1" s="105"/>
    </row>
    <row r="2" spans="1:9" ht="23.25" customHeight="1" x14ac:dyDescent="0.3">
      <c r="A2" s="1"/>
      <c r="B2" s="2"/>
      <c r="C2" s="108"/>
      <c r="D2" s="108"/>
      <c r="E2" s="108"/>
      <c r="F2" s="45"/>
      <c r="G2" s="106" t="s">
        <v>108</v>
      </c>
      <c r="H2" s="106"/>
      <c r="I2" s="106"/>
    </row>
    <row r="3" spans="1:9" x14ac:dyDescent="0.3">
      <c r="A3" s="3" t="s">
        <v>4</v>
      </c>
      <c r="B3" s="4"/>
      <c r="C3" s="1"/>
      <c r="D3" s="5"/>
      <c r="E3" s="1"/>
      <c r="F3" s="5"/>
      <c r="G3" s="48" t="s">
        <v>15</v>
      </c>
      <c r="H3" s="5"/>
      <c r="I3" s="48" t="s">
        <v>16</v>
      </c>
    </row>
    <row r="4" spans="1:9" ht="16.2" x14ac:dyDescent="0.3">
      <c r="A4" s="6" t="s">
        <v>109</v>
      </c>
      <c r="B4" s="8"/>
      <c r="C4" s="26"/>
      <c r="D4" s="8"/>
      <c r="E4" s="26"/>
      <c r="F4" s="8"/>
      <c r="G4" s="7">
        <v>17600</v>
      </c>
      <c r="H4" s="8"/>
      <c r="I4" s="7">
        <v>24600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-7600</v>
      </c>
      <c r="H5" s="8"/>
      <c r="I5" s="10">
        <f>+G5</f>
        <v>-7600</v>
      </c>
    </row>
    <row r="6" spans="1:9" ht="16.8" thickBot="1" x14ac:dyDescent="0.35">
      <c r="A6" s="11" t="s">
        <v>128</v>
      </c>
      <c r="B6" s="8"/>
      <c r="C6" s="26"/>
      <c r="D6" s="8"/>
      <c r="E6" s="26"/>
      <c r="F6" s="8"/>
      <c r="G6" s="12">
        <f>SUM(G4:G5)</f>
        <v>10000</v>
      </c>
      <c r="H6" s="8"/>
      <c r="I6" s="12">
        <f>SUM(I4:I5)</f>
        <v>17000</v>
      </c>
    </row>
    <row r="7" spans="1:9" ht="15" thickTop="1" x14ac:dyDescent="0.3">
      <c r="C7" s="46"/>
      <c r="D7" s="46"/>
      <c r="E7" s="46"/>
    </row>
  </sheetData>
  <mergeCells count="3">
    <mergeCell ref="C2:E2"/>
    <mergeCell ref="G1:I1"/>
    <mergeCell ref="G2:I2"/>
  </mergeCells>
  <conditionalFormatting sqref="A4:I6">
    <cfRule type="expression" dxfId="2" priority="1" stopIfTrue="1">
      <formula>IF(COUNTA($A4)=0,0,MOD(SUBTOTAL(103,$A$4:$A4),2)=1)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Guidance_summary</vt:lpstr>
      <vt:lpstr>Balance_Sheet</vt:lpstr>
      <vt:lpstr>Statements_Of_Operation</vt:lpstr>
      <vt:lpstr>Cash_Flow</vt:lpstr>
      <vt:lpstr>Non_GAAP_NI</vt:lpstr>
      <vt:lpstr>Free cash flow</vt:lpstr>
      <vt:lpstr>Guidance Non-GAAP net income</vt:lpstr>
      <vt:lpstr>Guidance Free cash flow</vt:lpstr>
      <vt:lpstr>FS_Balance_Sheet</vt:lpstr>
      <vt:lpstr>FS_Cash_Flow</vt:lpstr>
      <vt:lpstr>PR_guidance_summary</vt:lpstr>
      <vt:lpstr>PR_Non_GAAP_NI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2022-05-05T11:58:15Z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