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xternal_Reporting\Financial Stmts\2020\Q4\Press release\"/>
    </mc:Choice>
  </mc:AlternateContent>
  <xr:revisionPtr revIDLastSave="0" documentId="8_{4879B77B-2595-4AA0-AE18-3811FD031D1E}" xr6:coauthVersionLast="45" xr6:coauthVersionMax="45" xr10:uidLastSave="{00000000-0000-0000-0000-000000000000}"/>
  <bookViews>
    <workbookView xWindow="-120" yWindow="-120" windowWidth="29040" windowHeight="15840" firstSheet="4" activeTab="9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Adjusted EBITDA" sheetId="8" r:id="rId6"/>
    <sheet name="Free cash flow" sheetId="9" r:id="rId7"/>
    <sheet name="Guidance Non-GAAP net income" sheetId="3" r:id="rId8"/>
    <sheet name="Guidance Adj. EBITDA" sheetId="10" r:id="rId9"/>
    <sheet name="2020 Quarterly Non-GAAP_NI" sheetId="11" r:id="rId10"/>
  </sheets>
  <externalReferences>
    <externalReference r:id="rId11"/>
    <externalReference r:id="rId12"/>
  </externalReferences>
  <definedNames>
    <definedName name="_606_2018_Table" localSheetId="6">'Free cash flow'!#REF!</definedName>
    <definedName name="_606_2018_Table">Non_GAAP_NI!#REF!</definedName>
    <definedName name="_Order1" hidden="1">255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2" hidden="1">#REF!</definedName>
    <definedName name="_RIVff3f98c6de364ca4bed1b0b672181238" hidden="1">#REF!</definedName>
    <definedName name="adjusted_ebitda_current">[1]PR_Narrative!$B$16</definedName>
    <definedName name="adjusted_ebitda_prior">[1]PR_Narrative!$B$17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StockBasedCompensation_T5">#REF!</definedName>
    <definedName name="FN_StockBasedCompensation_T6" localSheetId="2">#REF!</definedName>
    <definedName name="FN_StockBasedCompensation_T6">#REF!</definedName>
    <definedName name="free_cash_flow_current">[1]PR_Narrative!$B$29</definedName>
    <definedName name="free_cash_flow_prior">[1]PR_Narrative!$B$30</definedName>
    <definedName name="FS_Balance_Sheet">Balance_Sheet!$A$1:$E$42</definedName>
    <definedName name="FS_Cash_Flow">Cash_Flow!$A$1:$E$42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net_income_loss_current">[1]PR_Narrative!$B$9</definedName>
    <definedName name="net_income_loss_prior">[1]PR_Narrative!$B$10</definedName>
    <definedName name="non_gaap_net_income_loss_current">[1]PR_Narrative!$B$22</definedName>
    <definedName name="non_gaap_net_income_loss_prior">[1]PR_Narrative!$B$23</definedName>
    <definedName name="non_gaap_software_product_revenue__current">[1]PR_Narrative!#REF!</definedName>
    <definedName name="non_gaap_software_product_revenue_percentage">[1]PR_Narrative!#REF!</definedName>
    <definedName name="non_gaap_software_product_revenue_prior">[1]PR_Narrative!#REF!</definedName>
    <definedName name="Non_GAAP_SoftwareProduct_Revenue" localSheetId="6">'Free cash flow'!#REF!</definedName>
    <definedName name="Non_GAAP_SoftwareProduct_Revenue">Non_GAAP_NI!#REF!</definedName>
    <definedName name="Non_GAAP_Total_Revenue" localSheetId="6">'Free cash flow'!#REF!</definedName>
    <definedName name="Non_GAAP_Total_Revenue">Non_GAAP_NI!#REF!</definedName>
    <definedName name="non_gaap_total_revenue_current">[1]PR_Narrative!#REF!</definedName>
    <definedName name="non_gaap_total_revenue_percentage">[1]PR_Narrative!#REF!</definedName>
    <definedName name="non_gaap_total_revenue_prior">[1]PR_Narrative!#REF!</definedName>
    <definedName name="PR_ADJ_EBITDA_T" localSheetId="6">'Free cash flow'!#REF!</definedName>
    <definedName name="PR_ADJ_EBITDA_T">Non_GAAP_NI!#REF!</definedName>
    <definedName name="PR_AETable" localSheetId="6">'Free cash flow'!#REF!</definedName>
    <definedName name="PR_AETable">Non_GAAP_NI!#REF!</definedName>
    <definedName name="PR_Free_cash_flow" localSheetId="6">'Free cash flow'!#REF!</definedName>
    <definedName name="PR_Free_cash_flow">Non_GAAP_NI!#REF!</definedName>
    <definedName name="PR_Guidance_ADJ_EBITDA" localSheetId="8">'Guidance Adj. EBITDA'!$A$1:$I$10</definedName>
    <definedName name="PR_Guidance_ADJ_EBITDA">'Guidance Non-GAAP net income'!#REF!</definedName>
    <definedName name="PR_Guidance_Non_GAAP_NI" localSheetId="8">'Guidance Adj. EBITDA'!#REF!</definedName>
    <definedName name="PR_Guidance_Non_GAAP_NI">'Guidance Non-GAAP net income'!$A$1:$I$8</definedName>
    <definedName name="PR_Guidance_NonGAAP_Sofware_Prod_Rev" localSheetId="8">'Guidance Adj. EBITDA'!#REF!</definedName>
    <definedName name="PR_Guidance_NonGAAP_Sofware_Prod_Rev">'Guidance Non-GAAP net income'!#REF!</definedName>
    <definedName name="PR_Guidance_NonGAAP_Tot_Rev" localSheetId="8">'Guidance Adj. EBITDA'!#REF!</definedName>
    <definedName name="PR_Guidance_NonGAAP_Tot_Rev">'Guidance Non-GAAP net income'!#REF!</definedName>
    <definedName name="PR_guidance_summary">Guidance_summary!$A$2:$I$7</definedName>
    <definedName name="PR_Modified_Adj_EBITDA">Statements_Of_Operation!#REF!</definedName>
    <definedName name="PR_Non_GAAP_NI" localSheetId="6">'Free cash flow'!#REF!</definedName>
    <definedName name="PR_Non_GAAP_NI">Non_GAAP_NI!$A$1:$E$15</definedName>
    <definedName name="PR_SBC_table">Statements_Of_Operation!$A$41:$E$48</definedName>
    <definedName name="PR_Statements_Of_Operation" localSheetId="2">Statements_Of_Operation!$A$1:$E$38</definedName>
    <definedName name="Software_Product_Revenue_current">[1]PR_Narrative!$B$3</definedName>
    <definedName name="Software_Product_Revenue_prior">[1]PR_Narrative!$B$4</definedName>
    <definedName name="t" localSheetId="2" hidden="1">#REF!</definedName>
    <definedName name="t" hidden="1">#REF!</definedName>
    <definedName name="TextRefCopyRangeCount" hidden="1">14</definedName>
    <definedName name="total_revenue_current">[1]PR_Narrative!$B$6</definedName>
    <definedName name="total_revenue_prior">[1]PR_Narrative!$B$7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0" l="1"/>
  <c r="G3" i="10"/>
  <c r="I3" i="3"/>
  <c r="G3" i="3"/>
  <c r="E2" i="4"/>
  <c r="I2" i="4" s="1"/>
  <c r="C2" i="4"/>
  <c r="G2" i="4" s="1"/>
  <c r="E2" i="6"/>
  <c r="C2" i="6"/>
</calcChain>
</file>

<file path=xl/sharedStrings.xml><?xml version="1.0" encoding="utf-8"?>
<sst xmlns="http://schemas.openxmlformats.org/spreadsheetml/2006/main" count="222" uniqueCount="161">
  <si>
    <t>(Unaudited)</t>
  </si>
  <si>
    <t>(in thousands, except per share amounts)</t>
  </si>
  <si>
    <t>Stock-based compensation expense</t>
  </si>
  <si>
    <t>Amortization of intangible assets</t>
  </si>
  <si>
    <t>Income tax effect of non-GAAP adjustments</t>
  </si>
  <si>
    <t>GAAP diluted shares outstanding:</t>
  </si>
  <si>
    <t>Non-GAAP diluted shares outstanding: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</si>
  <si>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</si>
  <si>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</si>
  <si>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</si>
  <si>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</si>
  <si>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</si>
  <si>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</si>
  <si>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</si>
  <si>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(in millions)</t>
  </si>
  <si>
    <t>Full Year 2020</t>
  </si>
  <si>
    <t>Software Product Revenue</t>
  </si>
  <si>
    <t>to</t>
  </si>
  <si>
    <t>Total Revenue</t>
  </si>
  <si>
    <t>Net Loss</t>
  </si>
  <si>
    <t>Non-GAAP Net (Loss) Income</t>
  </si>
  <si>
    <t>Low</t>
  </si>
  <si>
    <t>High</t>
  </si>
  <si>
    <t>Net loss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</si>
  <si>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</si>
  <si>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</si>
  <si>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</si>
  <si>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</si>
  <si>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</si>
  <si>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</si>
  <si>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</si>
  <si>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</si>
  <si>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</si>
  <si>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</si>
  <si>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</si>
  <si>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</si>
  <si>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</si>
  <si>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</si>
  <si>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</si>
  <si>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</si>
  <si>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</si>
  <si>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</si>
  <si>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</si>
  <si>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</si>
  <si>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</si>
  <si>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</si>
  <si>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Cost of revenue – software</t>
  </si>
  <si>
    <t>Research and development</t>
  </si>
  <si>
    <t>Sales and marketing</t>
  </si>
  <si>
    <t>General and administrative</t>
  </si>
  <si>
    <t>Total stock-based compensation expense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</si>
  <si>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</si>
  <si>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</si>
  <si>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</si>
  <si>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</si>
  <si>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</si>
  <si>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</si>
  <si>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</si>
  <si>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</si>
  <si>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</si>
  <si>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</si>
  <si>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</si>
  <si>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</si>
  <si>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</si>
  <si>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</si>
  <si>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Current portion of long-term debt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</si>
  <si>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</si>
  <si>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</si>
  <si>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</si>
  <si>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</si>
  <si>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</si>
  <si>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</si>
  <si>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Long-term debt, net of current portion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</si>
  <si>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</si>
  <si>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</si>
  <si>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</si>
  <si>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</si>
  <si>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</si>
  <si>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</si>
  <si>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</si>
  <si>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</si>
  <si>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</si>
  <si>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</si>
  <si>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</si>
  <si>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</si>
  <si>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</si>
  <si>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Provision for credit loss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</si>
  <si>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</si>
  <si>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</si>
  <si>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</si>
  <si>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</si>
  <si>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</si>
  <si>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INVESTING ACTIVITIES:</t>
  </si>
  <si>
    <t>Payments for acquisition of developed technology</t>
  </si>
  <si>
    <t>Other investing activities, net</t>
  </si>
  <si>
    <t>Net cash used in investing activities</t>
  </si>
  <si>
    <t>FINANCING ACTIVITIES:</t>
  </si>
  <si>
    <t>Payments on revolving commitment</t>
  </si>
  <si>
    <t>Borrowings under revolving commitment</t>
  </si>
  <si>
    <t>Proceeds from the exercise of stock options</t>
  </si>
  <si>
    <t>Other financing activities</t>
  </si>
  <si>
    <t>Effect of exchange rate changes on cash, cash equivalents and restricted cash</t>
  </si>
  <si>
    <t>Net increase in cash, cash equivalents and restricted cash</t>
  </si>
  <si>
    <t>Cash, cash equivalents and restricted cash at beginning of year</t>
  </si>
  <si>
    <t>Cash, cash equivalents and restricted cash at end of period</t>
  </si>
  <si>
    <t>Interest paid</t>
  </si>
  <si>
    <t>Income taxes paid</t>
  </si>
  <si>
    <t>Supplemental disclosure of non-cash investing and financing activities:</t>
  </si>
  <si>
    <t>Finance leases</t>
  </si>
  <si>
    <t>Payments for acquisition of businesses, net of cash acquired</t>
  </si>
  <si>
    <t>Payments for issuance costs of convertible senior notes</t>
  </si>
  <si>
    <t>Net cash provided by financing activities</t>
  </si>
  <si>
    <t>Fourth Quarter 2020</t>
  </si>
  <si>
    <t xml:space="preserve"> </t>
  </si>
  <si>
    <t>Issuance of common stock in connection with acquisitions</t>
  </si>
  <si>
    <t xml:space="preserve">
</t>
  </si>
  <si>
    <t>December 31,</t>
  </si>
  <si>
    <t>CURRENT ASSETS</t>
  </si>
  <si>
    <t>CURRENT LIABILITIES</t>
  </si>
  <si>
    <t>STOCKHOLDERS’ EQUITY</t>
  </si>
  <si>
    <t>Preferred stock ($0.0001 par value), authorized 45,000 shares, none issued or outstanding</t>
  </si>
  <si>
    <t>Class A common stock, authorized 513,797 shares, issued and outstanding 44,216
   and 41,271 shares as of December 31, 2020 and 2019, respectively</t>
  </si>
  <si>
    <t>Class B common stock, authorized 41,203 shares, issued and outstanding 30,111
   and 31,131 shares as of December 31, 2020 and 2019, respectively</t>
  </si>
  <si>
    <t>Other operating loss (income), net</t>
  </si>
  <si>
    <t>Operating income</t>
  </si>
  <si>
    <t>Other income, net</t>
  </si>
  <si>
    <t>Income before income taxes</t>
  </si>
  <si>
    <t>Net income (loss)</t>
  </si>
  <si>
    <t>Income per share:</t>
  </si>
  <si>
    <t>Net income (loss) per share attributable to common
  stockholders, basic</t>
  </si>
  <si>
    <t>Net income (loss) per share attributable to common
  stockholders, diluted</t>
  </si>
  <si>
    <t>Weighted average number of shares used in computing
  net income (loss) per share, basic</t>
  </si>
  <si>
    <t>Weighted average number of shares used in computing
  net income (loss) per share, diluted</t>
  </si>
  <si>
    <t>For the Three Months Ended
 December 31,</t>
  </si>
  <si>
    <t>For the Year Ended
 December 31,</t>
  </si>
  <si>
    <t>Year Ended December 31,</t>
  </si>
  <si>
    <t>Adjustments to reconcile net loss to net cash provided by
   operating activities:</t>
  </si>
  <si>
    <t>Operating lease right of use assets and liabilities, net</t>
  </si>
  <si>
    <t>Proceeds from issuance of convertible senior notes,
   net of underwriters' discounts and commissions</t>
  </si>
  <si>
    <t>Supplemental disclosures of cash flow:</t>
  </si>
  <si>
    <t>Promissory notes issued and deferred payment obligations
   for acquisitions</t>
  </si>
  <si>
    <t>Property and equipment in accounts payable and other current liabilities</t>
  </si>
  <si>
    <t>Special adjustments (1)</t>
  </si>
  <si>
    <t>Non-GAAP net income</t>
  </si>
  <si>
    <t>Net income (loss) per share - diluted</t>
  </si>
  <si>
    <t>Non-GAAP net income per share - diluted</t>
  </si>
  <si>
    <t xml:space="preserve">Three Months Ended 
December 31, </t>
  </si>
  <si>
    <t xml:space="preserve">Twelve Months Ended 
December 31, </t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</si>
  <si>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</si>
  <si>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Free Cash Flow</t>
  </si>
  <si>
    <t>Three Months Ending
March 31, 2021</t>
  </si>
  <si>
    <t>Year Ending
 December 31, 2021</t>
  </si>
  <si>
    <t>Non-cash interest expense</t>
  </si>
  <si>
    <t>Special adjustments and other</t>
  </si>
  <si>
    <t>Impact of non-GAAP tax rate</t>
  </si>
  <si>
    <t>Special adjustments, interest income and other</t>
  </si>
  <si>
    <t>Three Months Ended</t>
  </si>
  <si>
    <t>March 31,
 2020</t>
  </si>
  <si>
    <t>June 30,
 2020</t>
  </si>
  <si>
    <t>Sept 30,
 2020</t>
  </si>
  <si>
    <t>December 31,
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</si>
</sst>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&quot;$&quot;#,##0.0_);\(&quot;$&quot;#,##0.0\)"/>
    <numFmt numFmtId="166" formatCode="_(* #,##0_);_(* \(#,##0\);_(* &quot;—&quot;_);_(@_)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Times New Roman"/>
      <family val="1"/>
    </font>
    <font>
      <sz val="8.5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4" xfId="0" applyFont="1" applyBorder="1"/>
    <xf numFmtId="0" fontId="6" fillId="0" borderId="7" xfId="0" applyFont="1" applyBorder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7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7" fillId="0" borderId="0" xfId="0" applyNumberFormat="1" applyFont="1" applyAlignment="1">
      <alignment horizontal="right"/>
    </xf>
    <xf numFmtId="41" fontId="7" fillId="0" borderId="8" xfId="0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42" fontId="7" fillId="0" borderId="3" xfId="0" applyNumberFormat="1" applyFont="1" applyBorder="1" applyAlignment="1">
      <alignment horizontal="right"/>
    </xf>
    <xf numFmtId="44" fontId="7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41" fontId="12" fillId="0" borderId="0" xfId="0" applyNumberFormat="1" applyFont="1"/>
    <xf numFmtId="49" fontId="0" fillId="0" borderId="0" xfId="0" applyNumberFormat="1" applyAlignment="1">
      <alignment horizontal="left"/>
    </xf>
    <xf numFmtId="0" fontId="11" fillId="0" borderId="0" xfId="0" applyFont="1"/>
    <xf numFmtId="41" fontId="11" fillId="0" borderId="0" xfId="0" applyNumberFormat="1" applyFo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166" fontId="3" fillId="0" borderId="0" xfId="0" applyNumberFormat="1" applyFont="1" applyAlignment="1">
      <alignment horizontal="right"/>
    </xf>
    <xf numFmtId="42" fontId="3" fillId="0" borderId="0" xfId="0" applyNumberFormat="1" applyFont="1" applyAlignment="1">
      <alignment horizontal="right" wrapText="1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left"/>
    </xf>
    <xf numFmtId="49" fontId="2" fillId="0" borderId="0" xfId="1" quotePrefix="1" applyNumberFormat="1" applyFont="1" applyAlignment="1">
      <alignment horizontal="left"/>
    </xf>
    <xf numFmtId="0" fontId="2" fillId="0" borderId="1" xfId="1" applyFont="1" applyBorder="1" applyAlignment="1">
      <alignment horizontal="center"/>
    </xf>
    <xf numFmtId="0" fontId="8" fillId="0" borderId="0" xfId="1" quotePrefix="1" applyFont="1" applyAlignment="1">
      <alignment horizontal="left" vertical="top" wrapText="1"/>
    </xf>
    <xf numFmtId="49" fontId="13" fillId="0" borderId="0" xfId="1" quotePrefix="1" applyNumberFormat="1" applyAlignment="1">
      <alignment horizontal="left" wrapText="1"/>
    </xf>
    <xf numFmtId="0" fontId="13" fillId="0" borderId="0" xfId="1" applyAlignment="1">
      <alignment horizontal="right"/>
    </xf>
    <xf numFmtId="49" fontId="13" fillId="0" borderId="0" xfId="1" applyNumberFormat="1" applyAlignment="1">
      <alignment horizontal="left"/>
    </xf>
    <xf numFmtId="0" fontId="13" fillId="0" borderId="0" xfId="1" quotePrefix="1" applyAlignment="1">
      <alignment horizontal="left" vertical="top" wrapText="1"/>
    </xf>
    <xf numFmtId="0" fontId="13" fillId="0" borderId="0" xfId="1" quotePrefix="1" applyAlignment="1">
      <alignment horizontal="left" vertical="top" wrapText="1" indent="2"/>
    </xf>
    <xf numFmtId="42" fontId="13" fillId="0" borderId="0" xfId="1" applyNumberFormat="1" applyAlignment="1">
      <alignment horizontal="right"/>
    </xf>
    <xf numFmtId="41" fontId="13" fillId="0" borderId="0" xfId="1" applyNumberFormat="1" applyAlignment="1">
      <alignment horizontal="right"/>
    </xf>
    <xf numFmtId="41" fontId="13" fillId="0" borderId="1" xfId="1" applyNumberFormat="1" applyBorder="1" applyAlignment="1">
      <alignment horizontal="right"/>
    </xf>
    <xf numFmtId="0" fontId="13" fillId="0" borderId="0" xfId="1" quotePrefix="1" applyAlignment="1">
      <alignment horizontal="left" vertical="top" wrapText="1" indent="4"/>
    </xf>
    <xf numFmtId="42" fontId="13" fillId="0" borderId="9" xfId="1" applyNumberFormat="1" applyBorder="1" applyAlignment="1">
      <alignment horizontal="right"/>
    </xf>
    <xf numFmtId="41" fontId="13" fillId="0" borderId="8" xfId="1" applyNumberFormat="1" applyBorder="1" applyAlignment="1">
      <alignment horizontal="right"/>
    </xf>
    <xf numFmtId="0" fontId="13" fillId="0" borderId="0" xfId="1" quotePrefix="1" applyAlignment="1">
      <alignment horizontal="left" vertical="top"/>
    </xf>
    <xf numFmtId="164" fontId="13" fillId="0" borderId="0" xfId="1" applyNumberFormat="1" applyAlignment="1">
      <alignment horizontal="right"/>
    </xf>
    <xf numFmtId="0" fontId="14" fillId="0" borderId="0" xfId="1" applyFont="1" applyAlignment="1">
      <alignment horizontal="center"/>
    </xf>
    <xf numFmtId="0" fontId="15" fillId="0" borderId="0" xfId="1" quotePrefix="1" applyFont="1" applyAlignment="1">
      <alignment horizontal="left" vertical="top"/>
    </xf>
    <xf numFmtId="49" fontId="15" fillId="0" borderId="0" xfId="1" quotePrefix="1" applyNumberFormat="1" applyFont="1" applyAlignment="1">
      <alignment horizontal="left"/>
    </xf>
    <xf numFmtId="44" fontId="15" fillId="0" borderId="0" xfId="1" applyNumberFormat="1" applyFont="1" applyAlignment="1">
      <alignment horizontal="right"/>
    </xf>
    <xf numFmtId="49" fontId="15" fillId="0" borderId="0" xfId="1" applyNumberFormat="1" applyFont="1" applyAlignment="1">
      <alignment horizontal="left"/>
    </xf>
    <xf numFmtId="0" fontId="15" fillId="0" borderId="0" xfId="1" quotePrefix="1" applyFont="1" applyAlignment="1">
      <alignment horizontal="left" vertical="top" indent="2"/>
    </xf>
    <xf numFmtId="42" fontId="15" fillId="0" borderId="0" xfId="1" applyNumberFormat="1" applyFont="1" applyAlignment="1">
      <alignment horizontal="right"/>
    </xf>
    <xf numFmtId="0" fontId="15" fillId="0" borderId="0" xfId="1" quotePrefix="1" applyFont="1" applyAlignment="1">
      <alignment horizontal="left" vertical="top" wrapText="1" indent="2"/>
    </xf>
    <xf numFmtId="49" fontId="15" fillId="0" borderId="0" xfId="1" quotePrefix="1" applyNumberFormat="1" applyFont="1" applyAlignment="1">
      <alignment horizontal="left" wrapText="1"/>
    </xf>
    <xf numFmtId="0" fontId="15" fillId="0" borderId="0" xfId="1" applyFont="1" applyAlignment="1">
      <alignment horizontal="right"/>
    </xf>
    <xf numFmtId="0" fontId="15" fillId="0" borderId="0" xfId="1" quotePrefix="1" applyFont="1" applyAlignment="1">
      <alignment horizontal="left" vertical="top" indent="4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Alignment="1">
      <alignment horizontal="left"/>
    </xf>
    <xf numFmtId="0" fontId="15" fillId="0" borderId="0" xfId="1" quotePrefix="1" applyFont="1" applyAlignment="1">
      <alignment horizontal="left" vertical="top" indent="6"/>
    </xf>
    <xf numFmtId="41" fontId="15" fillId="0" borderId="8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right"/>
    </xf>
    <xf numFmtId="0" fontId="15" fillId="0" borderId="0" xfId="1" quotePrefix="1" applyFont="1" applyAlignment="1">
      <alignment horizontal="left" vertical="top" wrapText="1"/>
    </xf>
    <xf numFmtId="41" fontId="15" fillId="0" borderId="2" xfId="1" applyNumberFormat="1" applyFont="1" applyBorder="1" applyAlignment="1">
      <alignment horizontal="right"/>
    </xf>
    <xf numFmtId="42" fontId="15" fillId="0" borderId="3" xfId="1" applyNumberFormat="1" applyFont="1" applyBorder="1" applyAlignment="1">
      <alignment horizontal="right"/>
    </xf>
    <xf numFmtId="49" fontId="2" fillId="0" borderId="0" xfId="1" applyNumberFormat="1" applyFont="1" applyAlignment="1">
      <alignment horizontal="left" wrapText="1"/>
    </xf>
    <xf numFmtId="49" fontId="2" fillId="0" borderId="1" xfId="1" applyNumberFormat="1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8" xfId="0" quotePrefix="1" applyFont="1" applyBorder="1" applyAlignment="1">
      <alignment horizontal="center" wrapText="1"/>
    </xf>
  </cellXfs>
  <cellStyles count="2">
    <cellStyle name="Normal" xfId="0" builtinId="0"/>
    <cellStyle name="Normal 2 6 2" xfId="1" xr:uid="{111DDC58-4094-4975-96E2-EE3AE6BDBD90}"/>
  </cellStyles>
  <dxfs count="65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26de323e447e48908672c640d771dd42/Project%20Document%20Library/Excel%20Workbooks/ALTR_Master_Workbook%20Q1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83a25299c0c44dc58a7221ea08d6d2bd/Project%20Document%20Library/Excel%20Workbooks/ALTR_2020_10K_Master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Stockholders_Equity_CY"/>
      <sheetName val="FS_Stockholders_Equity_PY"/>
      <sheetName val="FS_Cash_Flow"/>
      <sheetName val="FN_BS_Revisions"/>
      <sheetName val="FN_IS_Revisions"/>
      <sheetName val="FN_Accountingpolicies_T1"/>
      <sheetName val="FN_Accountingpolicies_T2"/>
      <sheetName val="FN_Revenue_from_contracts"/>
      <sheetName val="FN_FairValueMeasurements_T1"/>
      <sheetName val="FN_Acquisitions_T1"/>
      <sheetName val="FN_Acquisitions_T2"/>
      <sheetName val="FN_Inventory_T1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2017Plan_Activity"/>
      <sheetName val="FN_OtherExpense"/>
      <sheetName val="FN_IncomeTaxes"/>
      <sheetName val="FN_AccumulatedOther"/>
      <sheetName val="FN_SegmentInformation_T1"/>
      <sheetName val="FN_SegmentInformation_T2"/>
      <sheetName val="FN_SegmentInformation_T3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39"/>
      <sheetName val="MDA_40"/>
      <sheetName val="MDA_41"/>
      <sheetName val="MDA_42"/>
      <sheetName val="MDA_43"/>
      <sheetName val="MDA_44"/>
      <sheetName val="Non_GAAP_NI"/>
      <sheetName val="Guidance_summary"/>
      <sheetName val="Guidance_tables"/>
      <sheetName val="PR_Statements_Of_Operation"/>
      <sheetName val="PR_Narr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3">
          <cell r="B3">
            <v>108.4</v>
          </cell>
        </row>
        <row r="4">
          <cell r="B4">
            <v>103.3</v>
          </cell>
        </row>
        <row r="6">
          <cell r="B6">
            <v>131.5</v>
          </cell>
        </row>
        <row r="7">
          <cell r="B7">
            <v>127.9</v>
          </cell>
        </row>
        <row r="9">
          <cell r="B9">
            <v>6</v>
          </cell>
        </row>
        <row r="10">
          <cell r="B10">
            <v>13</v>
          </cell>
        </row>
        <row r="16">
          <cell r="B16">
            <v>21.7</v>
          </cell>
        </row>
        <row r="17">
          <cell r="B17">
            <v>24</v>
          </cell>
        </row>
        <row r="22">
          <cell r="B22">
            <v>12.7</v>
          </cell>
        </row>
        <row r="23">
          <cell r="B23">
            <v>17.7</v>
          </cell>
        </row>
        <row r="29">
          <cell r="B29">
            <v>26.4</v>
          </cell>
        </row>
        <row r="30">
          <cell r="B30">
            <v>20.7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-Forward Dates"/>
      <sheetName val="ITM5_T1"/>
      <sheetName val="ITM6_T1"/>
      <sheetName val="ITM6_T2"/>
      <sheetName val="ITM6_T3"/>
      <sheetName val="ITM6_T4"/>
      <sheetName val="ITM6_T5"/>
      <sheetName val="ITM6_T6"/>
      <sheetName val="ITM6_T7"/>
      <sheetName val="ITM6_T8"/>
      <sheetName val="ITM6_T9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T13"/>
      <sheetName val="MDA_T14"/>
      <sheetName val="MDA_T15"/>
      <sheetName val="MDA_T16"/>
      <sheetName val="MDA_T17"/>
      <sheetName val="MDA_T18"/>
      <sheetName val="MDA_T19"/>
      <sheetName val="MDA_T20"/>
      <sheetName val="MDA_T21"/>
      <sheetName val="MDA_T22"/>
      <sheetName val="MDA_T23"/>
      <sheetName val="MDA_T24"/>
      <sheetName val="MDA_T25"/>
      <sheetName val="MDA_T26"/>
      <sheetName val="MDA_T27"/>
      <sheetName val="MDA_T28"/>
      <sheetName val="MDA_T29"/>
      <sheetName val="MDA_T30"/>
      <sheetName val="MDA_T31"/>
      <sheetName val="MDA_T32"/>
      <sheetName val="MDA_T33"/>
      <sheetName val="MDA_T34"/>
      <sheetName val="MDA_T35"/>
      <sheetName val="MDA_T36"/>
      <sheetName val="MDA_T37"/>
      <sheetName val="MDA_T38"/>
      <sheetName val="MDA_T39"/>
      <sheetName val="MDA_T40"/>
      <sheetName val="MDA_T41"/>
      <sheetName val="MDA_T42"/>
      <sheetName val="MDA_T43"/>
      <sheetName val="MDA_T44"/>
      <sheetName val="SCHII_T1"/>
      <sheetName val="FS_Balance_Sheet"/>
      <sheetName val="FS_Stmt_Of_Operation"/>
      <sheetName val="FS_Stmt_Of_Comprehensive_Income"/>
      <sheetName val="FS_Equity"/>
      <sheetName val="FS_Cash_Flow"/>
      <sheetName val="FN_LittleR T1"/>
      <sheetName val="FN_SummaryOfSignificant__T1"/>
      <sheetName val="FN_SummaryOfSignificant__T2"/>
      <sheetName val="FN_SummaryOfSignificant__T3"/>
      <sheetName val="FN_RevenuefromContracts_T1"/>
      <sheetName val="FN_RevenuefromContracts_T2"/>
      <sheetName val="FN_RevenuefromContracts_T3"/>
      <sheetName val="FN_RevenuefromContracts_T4"/>
      <sheetName val="FN_RevenuefromContracts_T5"/>
      <sheetName val="FN_RevenuefromContracts_T6"/>
      <sheetName val="FN_FairValueMeasurements_T1"/>
      <sheetName val="FN_Acquisitions_T1"/>
      <sheetName val="FN_Acquisitions_T2"/>
      <sheetName val="FN_Acquisitions_T3"/>
      <sheetName val="FN_Acquisitions_T4"/>
      <sheetName val="FN_Acquisitions_T5"/>
      <sheetName val="FN_Acquisitions_T6"/>
      <sheetName val="FN_PropertyAndEquipmentNet_T1"/>
      <sheetName val="FN_GoodwillAndOther_T1"/>
      <sheetName val="FN_GoodwillAndOther_T2"/>
      <sheetName val="FN_GoodwillAndOther_T3"/>
      <sheetName val="FN_GoodwillAndOther_T4"/>
      <sheetName val="FN_Debt_T1"/>
      <sheetName val="FN_Commitments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StockbasedCompensation_T6"/>
      <sheetName val="FN_OtherExpenseIncomeNet_T1"/>
      <sheetName val="FN_IncomeTaxes_T1"/>
      <sheetName val="FN_IncomeTaxes_T2"/>
      <sheetName val="FN_IncomeTaxes_T3"/>
      <sheetName val="FN_IncomeTaxes_T4"/>
      <sheetName val="FN_IncomeTaxes_T5"/>
      <sheetName val="FN_IncomeTaxes_T6"/>
      <sheetName val="FN_IncomeTaxes_T7"/>
      <sheetName val="FN_LossIncomePerShare_T1"/>
      <sheetName val="FN_RetirementBenefits_T1"/>
      <sheetName val="FN_RetirementBenefits_T2"/>
      <sheetName val="FN_AccumulatedOtherComprLoss_T1"/>
      <sheetName val="FN_CommitmentsAndConti_T1"/>
      <sheetName val="FN_SegmentInformation_T1"/>
      <sheetName val="FN_SegmentInformation_T2"/>
      <sheetName val="FN_SegmentInformation_T3"/>
      <sheetName val="FN_SegmentInformation_T4"/>
      <sheetName val="FN_SegmentInformation_T5"/>
      <sheetName val="FN_SupplementalQuarterlyInfo_T1"/>
      <sheetName val="FN_SupplementalQuarterlyInfo_T2"/>
      <sheetName val="FN_SupplentalQuarterlyInfo_T3"/>
      <sheetName val="Non_GAAP_NI"/>
      <sheetName val="Guidance_tables"/>
      <sheetName val="guidance summary"/>
      <sheetName val="PR_Statements_Of_Operation"/>
      <sheetName val="PR_Cash_Flow"/>
      <sheetName val="PR_Narrative"/>
    </sheetNames>
    <sheetDataSet>
      <sheetData sheetId="0">
        <row r="8">
          <cell r="E8" t="str">
            <v>2020</v>
          </cell>
        </row>
        <row r="10">
          <cell r="E10" t="str">
            <v>2020</v>
          </cell>
        </row>
        <row r="15">
          <cell r="E15" t="str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dimension ref="A1:I7"/>
  <sheetViews>
    <sheetView showGridLines="0" zoomScale="120" zoomScaleNormal="120" workbookViewId="0">
      <selection activeCell="A7" sqref="A7"/>
    </sheetView>
  </sheetViews>
  <sheetFormatPr defaultRowHeight="12.75" x14ac:dyDescent="0.2"/>
  <cols>
    <col min="1" max="1" width="44.42578125" style="22" customWidth="1"/>
    <col min="2" max="2" width="2.7109375" style="22" customWidth="1"/>
    <col min="3" max="5" width="9.140625" style="22"/>
    <col min="6" max="6" width="2.7109375" style="22" customWidth="1"/>
    <col min="7" max="16384" width="9.140625" style="22"/>
  </cols>
  <sheetData>
    <row r="1" spans="1:9" ht="15" customHeight="1" thickBot="1" x14ac:dyDescent="0.25"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">
      <c r="A2" s="24" t="s">
        <v>14</v>
      </c>
      <c r="B2" s="102" t="s">
        <v>112</v>
      </c>
      <c r="C2" s="103"/>
      <c r="D2" s="103"/>
      <c r="E2" s="104"/>
      <c r="F2" s="102" t="s">
        <v>15</v>
      </c>
      <c r="G2" s="103"/>
      <c r="H2" s="103"/>
      <c r="I2" s="103"/>
    </row>
    <row r="3" spans="1:9" ht="15" customHeight="1" x14ac:dyDescent="0.2">
      <c r="A3" s="25" t="s">
        <v>16</v>
      </c>
      <c r="C3" s="26">
        <v>95</v>
      </c>
      <c r="D3" s="27" t="s">
        <v>17</v>
      </c>
      <c r="E3" s="26">
        <v>99</v>
      </c>
      <c r="G3" s="26">
        <v>373</v>
      </c>
      <c r="H3" s="27" t="s">
        <v>17</v>
      </c>
      <c r="I3" s="26">
        <v>377</v>
      </c>
    </row>
    <row r="4" spans="1:9" ht="15" customHeight="1" x14ac:dyDescent="0.2">
      <c r="A4" s="25" t="s">
        <v>18</v>
      </c>
      <c r="C4" s="26">
        <v>112</v>
      </c>
      <c r="E4" s="26">
        <v>117</v>
      </c>
      <c r="G4" s="26">
        <v>448</v>
      </c>
      <c r="I4" s="26">
        <v>453</v>
      </c>
    </row>
    <row r="5" spans="1:9" ht="15" customHeight="1" x14ac:dyDescent="0.2">
      <c r="A5" s="25" t="s">
        <v>19</v>
      </c>
      <c r="C5" s="26">
        <v>-13.3</v>
      </c>
      <c r="E5" s="26">
        <v>-11.3</v>
      </c>
      <c r="G5" s="26">
        <v>-26.6</v>
      </c>
      <c r="I5" s="26">
        <v>-24.6</v>
      </c>
    </row>
    <row r="6" spans="1:9" ht="15" customHeight="1" x14ac:dyDescent="0.2">
      <c r="A6" s="25" t="s">
        <v>20</v>
      </c>
      <c r="C6" s="26">
        <v>-2.1</v>
      </c>
      <c r="E6" s="26">
        <v>-0.1</v>
      </c>
      <c r="G6" s="26">
        <v>8.6</v>
      </c>
      <c r="I6" s="26">
        <v>10.6</v>
      </c>
    </row>
    <row r="7" spans="1:9" ht="15" customHeight="1" x14ac:dyDescent="0.2">
      <c r="A7" s="25" t="s">
        <v>11</v>
      </c>
      <c r="C7" s="26">
        <v>5</v>
      </c>
      <c r="E7" s="26">
        <v>7</v>
      </c>
      <c r="G7" s="26">
        <v>40</v>
      </c>
      <c r="I7" s="26">
        <v>42</v>
      </c>
    </row>
  </sheetData>
  <mergeCells count="2">
    <mergeCell ref="B2:E2"/>
    <mergeCell ref="F2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350-93ED-423D-9F4C-3B971148CD96}">
  <dimension ref="A1:I11"/>
  <sheetViews>
    <sheetView tabSelected="1" zoomScale="110" zoomScaleNormal="110" workbookViewId="0">
      <selection activeCell="E27" sqref="E27"/>
    </sheetView>
  </sheetViews>
  <sheetFormatPr defaultRowHeight="15" x14ac:dyDescent="0.25"/>
  <cols>
    <col min="1" max="1" width="70.5703125" customWidth="1"/>
    <col min="2" max="2" width="1.5703125" customWidth="1"/>
    <col min="3" max="3" width="17" customWidth="1"/>
    <col min="4" max="4" width="1.5703125" customWidth="1"/>
    <col min="5" max="5" width="17" customWidth="1"/>
    <col min="6" max="6" width="1.5703125" customWidth="1"/>
    <col min="7" max="7" width="17" customWidth="1"/>
    <col min="8" max="8" width="1.5703125" customWidth="1"/>
    <col min="9" max="9" width="17" customWidth="1"/>
  </cols>
  <sheetData>
    <row r="1" spans="1:9" x14ac:dyDescent="0.25">
      <c r="C1" s="107" t="s">
        <v>0</v>
      </c>
      <c r="D1" s="107"/>
      <c r="E1" s="107"/>
      <c r="F1" s="107"/>
      <c r="G1" s="107"/>
      <c r="H1" s="107"/>
      <c r="I1" s="107"/>
    </row>
    <row r="2" spans="1:9" ht="15" customHeight="1" x14ac:dyDescent="0.25">
      <c r="A2" s="62"/>
      <c r="B2" s="100"/>
      <c r="C2" s="109" t="s">
        <v>156</v>
      </c>
      <c r="D2" s="109"/>
      <c r="E2" s="109"/>
      <c r="F2" s="109"/>
      <c r="G2" s="109"/>
      <c r="H2" s="109"/>
      <c r="I2" s="109"/>
    </row>
    <row r="3" spans="1:9" ht="22.5" x14ac:dyDescent="0.25">
      <c r="A3" s="64" t="s">
        <v>7</v>
      </c>
      <c r="B3" s="100"/>
      <c r="C3" s="101" t="s">
        <v>157</v>
      </c>
      <c r="D3" s="65"/>
      <c r="E3" s="101" t="s">
        <v>158</v>
      </c>
      <c r="F3" s="63"/>
      <c r="G3" s="101" t="s">
        <v>159</v>
      </c>
      <c r="H3" s="65"/>
      <c r="I3" s="101" t="s">
        <v>160</v>
      </c>
    </row>
    <row r="4" spans="1:9" x14ac:dyDescent="0.25">
      <c r="A4" s="8" t="s">
        <v>127</v>
      </c>
      <c r="B4" s="8"/>
      <c r="C4" s="9">
        <v>6030</v>
      </c>
      <c r="D4" s="10"/>
      <c r="E4" s="9">
        <v>-10223</v>
      </c>
      <c r="F4" s="10"/>
      <c r="G4" s="9">
        <v>-8505</v>
      </c>
      <c r="H4" s="10"/>
      <c r="I4" s="9">
        <v>2198</v>
      </c>
    </row>
    <row r="5" spans="1:9" x14ac:dyDescent="0.25">
      <c r="A5" s="8" t="s">
        <v>2</v>
      </c>
      <c r="B5" s="8"/>
      <c r="C5" s="11">
        <v>3171</v>
      </c>
      <c r="D5" s="10"/>
      <c r="E5" s="11">
        <v>4534</v>
      </c>
      <c r="F5" s="10"/>
      <c r="G5" s="11">
        <v>6234</v>
      </c>
      <c r="H5" s="10"/>
      <c r="I5" s="11">
        <v>7416</v>
      </c>
    </row>
    <row r="6" spans="1:9" x14ac:dyDescent="0.25">
      <c r="A6" s="8" t="s">
        <v>3</v>
      </c>
      <c r="B6" s="8"/>
      <c r="C6" s="11">
        <v>3840</v>
      </c>
      <c r="D6" s="10"/>
      <c r="E6" s="11">
        <v>3692</v>
      </c>
      <c r="F6" s="10"/>
      <c r="G6" s="11">
        <v>3858</v>
      </c>
      <c r="H6" s="10"/>
      <c r="I6" s="11">
        <v>4986</v>
      </c>
    </row>
    <row r="7" spans="1:9" x14ac:dyDescent="0.25">
      <c r="A7" s="8" t="s">
        <v>152</v>
      </c>
      <c r="B7" s="8"/>
      <c r="C7" s="11">
        <v>2648</v>
      </c>
      <c r="D7" s="10"/>
      <c r="E7" s="11">
        <v>2689</v>
      </c>
      <c r="F7" s="10"/>
      <c r="G7" s="11">
        <v>2725</v>
      </c>
      <c r="H7" s="10"/>
      <c r="I7" s="11">
        <v>2762</v>
      </c>
    </row>
    <row r="8" spans="1:9" x14ac:dyDescent="0.25">
      <c r="A8" s="8" t="s">
        <v>153</v>
      </c>
      <c r="B8" s="8"/>
      <c r="C8" s="12">
        <v>0</v>
      </c>
      <c r="D8" s="10"/>
      <c r="E8" s="11">
        <v>578</v>
      </c>
      <c r="F8" s="10"/>
      <c r="G8" s="11">
        <v>-950</v>
      </c>
      <c r="H8" s="10"/>
      <c r="I8" s="12">
        <v>0</v>
      </c>
    </row>
    <row r="9" spans="1:9" x14ac:dyDescent="0.25">
      <c r="A9" s="8" t="s">
        <v>154</v>
      </c>
      <c r="B9" s="8"/>
      <c r="C9" s="11">
        <v>-637</v>
      </c>
      <c r="D9" s="10"/>
      <c r="E9" s="11">
        <v>1718</v>
      </c>
      <c r="F9" s="10"/>
      <c r="G9" s="11">
        <v>1294</v>
      </c>
      <c r="H9" s="10"/>
      <c r="I9" s="11">
        <v>-2900</v>
      </c>
    </row>
    <row r="10" spans="1:9" ht="15.75" thickBot="1" x14ac:dyDescent="0.3">
      <c r="A10" s="14" t="s">
        <v>143</v>
      </c>
      <c r="B10" s="8"/>
      <c r="C10" s="15">
        <v>15052</v>
      </c>
      <c r="D10" s="10"/>
      <c r="E10" s="15">
        <v>2988</v>
      </c>
      <c r="F10" s="10"/>
      <c r="G10" s="15">
        <v>4656</v>
      </c>
      <c r="H10" s="10"/>
      <c r="I10" s="15">
        <v>14462</v>
      </c>
    </row>
    <row r="11" spans="1:9" ht="15.75" thickTop="1" x14ac:dyDescent="0.25"/>
  </sheetData>
  <mergeCells count="2">
    <mergeCell ref="C1:I1"/>
    <mergeCell ref="C2:I2"/>
  </mergeCells>
  <conditionalFormatting sqref="A4:I10">
    <cfRule type="expression" dxfId="0" priority="1" stopIfTrue="1">
      <formula>IF(COUNTA($A4)=0,0,MOD(SUBTOTAL(103,$A$4:$A4),2)=1)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dimension ref="A1:G43"/>
  <sheetViews>
    <sheetView topLeftCell="A13" zoomScale="130" zoomScaleNormal="130" workbookViewId="0">
      <selection activeCell="A18" sqref="A18"/>
    </sheetView>
  </sheetViews>
  <sheetFormatPr defaultRowHeight="15" x14ac:dyDescent="0.25"/>
  <cols>
    <col min="1" max="1" width="70.5703125" customWidth="1"/>
    <col min="2" max="2" width="1.5703125" style="55" customWidth="1"/>
    <col min="3" max="3" width="15.5703125" customWidth="1"/>
    <col min="4" max="4" width="1.5703125" style="55" customWidth="1"/>
    <col min="5" max="5" width="15.5703125" customWidth="1"/>
  </cols>
  <sheetData>
    <row r="1" spans="1:5" s="51" customFormat="1" ht="10.5" x14ac:dyDescent="0.15">
      <c r="A1" s="62"/>
      <c r="B1" s="63"/>
      <c r="C1" s="105" t="s">
        <v>116</v>
      </c>
      <c r="D1" s="105"/>
      <c r="E1" s="105"/>
    </row>
    <row r="2" spans="1:5" s="52" customFormat="1" ht="11.25" customHeight="1" x14ac:dyDescent="0.2">
      <c r="A2" s="64" t="s">
        <v>7</v>
      </c>
      <c r="B2" s="65"/>
      <c r="C2" s="66" t="str">
        <f>+'[2]Roll-Forward Dates'!E10</f>
        <v>2020</v>
      </c>
      <c r="D2" s="63"/>
      <c r="E2" s="66" t="str">
        <f>+'[2]Roll-Forward Dates'!E15</f>
        <v>2019</v>
      </c>
    </row>
    <row r="3" spans="1:5" s="53" customFormat="1" ht="12.75" x14ac:dyDescent="0.2">
      <c r="A3" s="67" t="s">
        <v>51</v>
      </c>
      <c r="B3" s="68"/>
      <c r="C3" s="69"/>
      <c r="D3" s="70"/>
      <c r="E3" s="69"/>
    </row>
    <row r="4" spans="1:5" s="53" customFormat="1" ht="12.75" x14ac:dyDescent="0.2">
      <c r="A4" s="71" t="s">
        <v>117</v>
      </c>
      <c r="B4" s="68"/>
      <c r="C4" s="69"/>
      <c r="D4" s="70"/>
      <c r="E4" s="69"/>
    </row>
    <row r="5" spans="1:5" s="53" customFormat="1" ht="12.75" x14ac:dyDescent="0.2">
      <c r="A5" s="72" t="s">
        <v>52</v>
      </c>
      <c r="B5" s="68"/>
      <c r="C5" s="73">
        <v>241221</v>
      </c>
      <c r="D5" s="70"/>
      <c r="E5" s="73">
        <v>223117</v>
      </c>
    </row>
    <row r="6" spans="1:5" s="53" customFormat="1" ht="12.75" x14ac:dyDescent="0.2">
      <c r="A6" s="72" t="s">
        <v>53</v>
      </c>
      <c r="B6" s="68"/>
      <c r="C6" s="74">
        <v>117878</v>
      </c>
      <c r="D6" s="70"/>
      <c r="E6" s="74">
        <v>104984</v>
      </c>
    </row>
    <row r="7" spans="1:5" s="53" customFormat="1" ht="12.75" x14ac:dyDescent="0.2">
      <c r="A7" s="72" t="s">
        <v>54</v>
      </c>
      <c r="B7" s="68"/>
      <c r="C7" s="74">
        <v>6736</v>
      </c>
      <c r="D7" s="70"/>
      <c r="E7" s="74">
        <v>7264</v>
      </c>
    </row>
    <row r="8" spans="1:5" s="53" customFormat="1" ht="12.75" x14ac:dyDescent="0.2">
      <c r="A8" s="72" t="s">
        <v>55</v>
      </c>
      <c r="B8" s="68"/>
      <c r="C8" s="75">
        <v>21100</v>
      </c>
      <c r="D8" s="70"/>
      <c r="E8" s="75">
        <v>17092</v>
      </c>
    </row>
    <row r="9" spans="1:5" s="53" customFormat="1" ht="12.75" x14ac:dyDescent="0.2">
      <c r="A9" s="76" t="s">
        <v>56</v>
      </c>
      <c r="B9" s="68"/>
      <c r="C9" s="74">
        <v>386935</v>
      </c>
      <c r="D9" s="70"/>
      <c r="E9" s="74">
        <v>352457</v>
      </c>
    </row>
    <row r="10" spans="1:5" s="53" customFormat="1" ht="12.75" x14ac:dyDescent="0.2">
      <c r="A10" s="71" t="s">
        <v>57</v>
      </c>
      <c r="B10" s="68"/>
      <c r="C10" s="74">
        <v>36332</v>
      </c>
      <c r="D10" s="70"/>
      <c r="E10" s="74">
        <v>36297</v>
      </c>
    </row>
    <row r="11" spans="1:5" s="53" customFormat="1" ht="12.75" x14ac:dyDescent="0.2">
      <c r="A11" s="71" t="s">
        <v>58</v>
      </c>
      <c r="B11" s="68"/>
      <c r="C11" s="74">
        <v>33526</v>
      </c>
      <c r="D11" s="70"/>
      <c r="E11" s="74">
        <v>28134</v>
      </c>
    </row>
    <row r="12" spans="1:5" s="53" customFormat="1" ht="12.75" x14ac:dyDescent="0.2">
      <c r="A12" s="71" t="s">
        <v>59</v>
      </c>
      <c r="B12" s="68"/>
      <c r="C12" s="74">
        <v>264481</v>
      </c>
      <c r="D12" s="70"/>
      <c r="E12" s="74">
        <v>233683</v>
      </c>
    </row>
    <row r="13" spans="1:5" s="53" customFormat="1" ht="12.75" x14ac:dyDescent="0.2">
      <c r="A13" s="71" t="s">
        <v>60</v>
      </c>
      <c r="B13" s="68"/>
      <c r="C13" s="74">
        <v>76114</v>
      </c>
      <c r="D13" s="70"/>
      <c r="E13" s="74">
        <v>67075</v>
      </c>
    </row>
    <row r="14" spans="1:5" s="53" customFormat="1" ht="12.75" x14ac:dyDescent="0.2">
      <c r="A14" s="71" t="s">
        <v>61</v>
      </c>
      <c r="B14" s="68"/>
      <c r="C14" s="74">
        <v>7125</v>
      </c>
      <c r="D14" s="70"/>
      <c r="E14" s="74">
        <v>5791</v>
      </c>
    </row>
    <row r="15" spans="1:5" s="53" customFormat="1" ht="12.75" x14ac:dyDescent="0.2">
      <c r="A15" s="71" t="s">
        <v>62</v>
      </c>
      <c r="B15" s="68"/>
      <c r="C15" s="75">
        <v>25389</v>
      </c>
      <c r="D15" s="70"/>
      <c r="E15" s="75">
        <v>19708</v>
      </c>
    </row>
    <row r="16" spans="1:5" s="53" customFormat="1" ht="13.5" thickBot="1" x14ac:dyDescent="0.25">
      <c r="A16" s="72" t="s">
        <v>63</v>
      </c>
      <c r="B16" s="68"/>
      <c r="C16" s="77">
        <v>829902</v>
      </c>
      <c r="D16" s="70"/>
      <c r="E16" s="77">
        <v>743145</v>
      </c>
    </row>
    <row r="17" spans="1:5" s="53" customFormat="1" ht="13.5" thickTop="1" x14ac:dyDescent="0.2">
      <c r="A17" s="67" t="s">
        <v>64</v>
      </c>
      <c r="B17" s="68"/>
      <c r="C17" s="74"/>
      <c r="D17" s="70"/>
      <c r="E17" s="74"/>
    </row>
    <row r="18" spans="1:5" s="53" customFormat="1" ht="12.75" x14ac:dyDescent="0.2">
      <c r="A18" s="71" t="s">
        <v>118</v>
      </c>
      <c r="B18" s="68"/>
      <c r="C18" s="74"/>
      <c r="D18" s="70"/>
      <c r="E18" s="74"/>
    </row>
    <row r="19" spans="1:5" s="53" customFormat="1" ht="12.75" x14ac:dyDescent="0.2">
      <c r="A19" s="72" t="s">
        <v>65</v>
      </c>
      <c r="B19" s="68"/>
      <c r="C19" s="73">
        <v>30384</v>
      </c>
      <c r="D19" s="70"/>
      <c r="E19" s="73">
        <v>430</v>
      </c>
    </row>
    <row r="20" spans="1:5" s="53" customFormat="1" ht="12.75" x14ac:dyDescent="0.2">
      <c r="A20" s="72" t="s">
        <v>66</v>
      </c>
      <c r="B20" s="68"/>
      <c r="C20" s="74">
        <v>8594</v>
      </c>
      <c r="D20" s="70"/>
      <c r="E20" s="74">
        <v>8585</v>
      </c>
    </row>
    <row r="21" spans="1:5" s="53" customFormat="1" ht="12.75" x14ac:dyDescent="0.2">
      <c r="A21" s="72" t="s">
        <v>67</v>
      </c>
      <c r="B21" s="68"/>
      <c r="C21" s="74">
        <v>34772</v>
      </c>
      <c r="D21" s="70"/>
      <c r="E21" s="74">
        <v>30676</v>
      </c>
    </row>
    <row r="22" spans="1:5" s="53" customFormat="1" ht="12.75" x14ac:dyDescent="0.2">
      <c r="A22" s="72" t="s">
        <v>68</v>
      </c>
      <c r="B22" s="68"/>
      <c r="C22" s="74">
        <v>10331</v>
      </c>
      <c r="D22" s="70"/>
      <c r="E22" s="74">
        <v>9141</v>
      </c>
    </row>
    <row r="23" spans="1:5" s="53" customFormat="1" ht="12.75" x14ac:dyDescent="0.2">
      <c r="A23" s="72" t="s">
        <v>69</v>
      </c>
      <c r="B23" s="68"/>
      <c r="C23" s="74">
        <v>30982</v>
      </c>
      <c r="D23" s="70"/>
      <c r="E23" s="74">
        <v>28603</v>
      </c>
    </row>
    <row r="24" spans="1:5" s="53" customFormat="1" ht="12.75" x14ac:dyDescent="0.2">
      <c r="A24" s="72" t="s">
        <v>70</v>
      </c>
      <c r="B24" s="68"/>
      <c r="C24" s="75">
        <v>85691</v>
      </c>
      <c r="D24" s="70"/>
      <c r="E24" s="75">
        <v>75431</v>
      </c>
    </row>
    <row r="25" spans="1:5" s="53" customFormat="1" ht="12.75" x14ac:dyDescent="0.2">
      <c r="A25" s="76" t="s">
        <v>71</v>
      </c>
      <c r="B25" s="68"/>
      <c r="C25" s="74">
        <v>200754</v>
      </c>
      <c r="D25" s="70"/>
      <c r="E25" s="74">
        <v>152866</v>
      </c>
    </row>
    <row r="26" spans="1:5" s="53" customFormat="1" ht="12.75" x14ac:dyDescent="0.2">
      <c r="A26" s="71" t="s">
        <v>72</v>
      </c>
      <c r="B26" s="68"/>
      <c r="C26" s="74">
        <v>188653</v>
      </c>
      <c r="D26" s="70"/>
      <c r="E26" s="74">
        <v>178238</v>
      </c>
    </row>
    <row r="27" spans="1:5" s="53" customFormat="1" ht="12.75" x14ac:dyDescent="0.2">
      <c r="A27" s="71" t="s">
        <v>73</v>
      </c>
      <c r="B27" s="68"/>
      <c r="C27" s="74">
        <v>24323</v>
      </c>
      <c r="D27" s="70"/>
      <c r="E27" s="74">
        <v>20174</v>
      </c>
    </row>
    <row r="28" spans="1:5" s="53" customFormat="1" ht="12.75" x14ac:dyDescent="0.2">
      <c r="A28" s="71" t="s">
        <v>74</v>
      </c>
      <c r="B28" s="68"/>
      <c r="C28" s="74">
        <v>9388</v>
      </c>
      <c r="D28" s="70"/>
      <c r="E28" s="74">
        <v>8136</v>
      </c>
    </row>
    <row r="29" spans="1:5" s="53" customFormat="1" ht="12.75" x14ac:dyDescent="0.2">
      <c r="A29" s="71" t="s">
        <v>75</v>
      </c>
      <c r="B29" s="68"/>
      <c r="C29" s="74">
        <v>27414</v>
      </c>
      <c r="D29" s="70"/>
      <c r="E29" s="74">
        <v>26672</v>
      </c>
    </row>
    <row r="30" spans="1:5" s="53" customFormat="1" ht="12.75" x14ac:dyDescent="0.2">
      <c r="A30" s="72" t="s">
        <v>76</v>
      </c>
      <c r="B30" s="68"/>
      <c r="C30" s="78">
        <v>450532</v>
      </c>
      <c r="D30" s="70"/>
      <c r="E30" s="78">
        <v>386086</v>
      </c>
    </row>
    <row r="31" spans="1:5" s="53" customFormat="1" ht="12.75" x14ac:dyDescent="0.2">
      <c r="A31" s="71" t="s">
        <v>77</v>
      </c>
      <c r="B31" s="68"/>
      <c r="C31" s="74"/>
      <c r="D31" s="70"/>
      <c r="E31" s="74"/>
    </row>
    <row r="32" spans="1:5" s="53" customFormat="1" ht="12.75" x14ac:dyDescent="0.2">
      <c r="A32" s="71" t="s">
        <v>78</v>
      </c>
      <c r="B32" s="68"/>
      <c r="C32" s="74">
        <v>784</v>
      </c>
      <c r="D32" s="70"/>
      <c r="E32" s="74">
        <v>2352</v>
      </c>
    </row>
    <row r="33" spans="1:7" s="53" customFormat="1" ht="12.75" x14ac:dyDescent="0.2">
      <c r="A33" s="71" t="s">
        <v>119</v>
      </c>
      <c r="B33" s="68"/>
      <c r="C33" s="74"/>
      <c r="D33" s="70"/>
      <c r="E33" s="74"/>
    </row>
    <row r="34" spans="1:7" s="53" customFormat="1" ht="12.75" x14ac:dyDescent="0.2">
      <c r="A34" s="79" t="s">
        <v>120</v>
      </c>
      <c r="B34" s="68"/>
      <c r="C34" s="80">
        <v>0</v>
      </c>
      <c r="D34" s="70"/>
      <c r="E34" s="80">
        <v>0</v>
      </c>
    </row>
    <row r="35" spans="1:7" s="53" customFormat="1" ht="12.75" x14ac:dyDescent="0.2">
      <c r="A35" s="71" t="s">
        <v>79</v>
      </c>
      <c r="B35" s="68"/>
      <c r="C35" s="74"/>
      <c r="D35" s="70"/>
      <c r="E35" s="74"/>
    </row>
    <row r="36" spans="1:7" s="53" customFormat="1" ht="25.5" x14ac:dyDescent="0.2">
      <c r="A36" s="72" t="s">
        <v>121</v>
      </c>
      <c r="B36" s="68"/>
      <c r="C36" s="74">
        <v>4</v>
      </c>
      <c r="D36" s="70"/>
      <c r="E36" s="74">
        <v>4</v>
      </c>
    </row>
    <row r="37" spans="1:7" s="53" customFormat="1" ht="24" customHeight="1" x14ac:dyDescent="0.2">
      <c r="A37" s="72" t="s">
        <v>122</v>
      </c>
      <c r="B37" s="68"/>
      <c r="C37" s="74">
        <v>3</v>
      </c>
      <c r="D37" s="70"/>
      <c r="E37" s="74">
        <v>3</v>
      </c>
    </row>
    <row r="38" spans="1:7" s="53" customFormat="1" ht="12.75" x14ac:dyDescent="0.2">
      <c r="A38" s="72" t="s">
        <v>80</v>
      </c>
      <c r="B38" s="68"/>
      <c r="C38" s="74">
        <v>474669</v>
      </c>
      <c r="D38" s="70"/>
      <c r="E38" s="74">
        <v>446633</v>
      </c>
      <c r="G38" s="54"/>
    </row>
    <row r="39" spans="1:7" s="53" customFormat="1" ht="12.75" x14ac:dyDescent="0.2">
      <c r="A39" s="72" t="s">
        <v>81</v>
      </c>
      <c r="B39" s="68"/>
      <c r="C39" s="74">
        <v>-93293</v>
      </c>
      <c r="D39" s="70"/>
      <c r="E39" s="74">
        <v>-82405</v>
      </c>
    </row>
    <row r="40" spans="1:7" s="53" customFormat="1" ht="12.75" x14ac:dyDescent="0.2">
      <c r="A40" s="72" t="s">
        <v>82</v>
      </c>
      <c r="B40" s="68"/>
      <c r="C40" s="75">
        <v>-2797</v>
      </c>
      <c r="D40" s="70"/>
      <c r="E40" s="75">
        <v>-9528</v>
      </c>
    </row>
    <row r="41" spans="1:7" s="53" customFormat="1" ht="12.75" x14ac:dyDescent="0.2">
      <c r="A41" s="72" t="s">
        <v>83</v>
      </c>
      <c r="B41" s="68"/>
      <c r="C41" s="78">
        <v>378586</v>
      </c>
      <c r="D41" s="70"/>
      <c r="E41" s="78">
        <v>354707</v>
      </c>
    </row>
    <row r="42" spans="1:7" s="53" customFormat="1" ht="12" customHeight="1" thickBot="1" x14ac:dyDescent="0.25">
      <c r="A42" s="72" t="s">
        <v>84</v>
      </c>
      <c r="B42" s="68"/>
      <c r="C42" s="77">
        <v>829902</v>
      </c>
      <c r="D42" s="70"/>
      <c r="E42" s="77">
        <v>743145</v>
      </c>
    </row>
    <row r="43" spans="1:7" ht="15.75" thickTop="1" x14ac:dyDescent="0.25">
      <c r="A43" t="s">
        <v>113</v>
      </c>
    </row>
  </sheetData>
  <mergeCells count="1">
    <mergeCell ref="C1:E1"/>
  </mergeCells>
  <conditionalFormatting sqref="E27">
    <cfRule type="expression" dxfId="64" priority="1" stopIfTrue="1">
      <formula>IF(COUNTA($A27)=0,0,MOD(SUBTOTAL(103,$A$3:$A27),2)=1)</formula>
    </cfRule>
  </conditionalFormatting>
  <conditionalFormatting sqref="A3:E3 A5:D10 A12:D26 A28:D42">
    <cfRule type="expression" dxfId="63" priority="7" stopIfTrue="1">
      <formula>IF(COUNTA($A3)=0,0,MOD(SUBTOTAL(103,$A$3:$A3),2)=1)</formula>
    </cfRule>
  </conditionalFormatting>
  <conditionalFormatting sqref="A4:E4">
    <cfRule type="expression" dxfId="62" priority="6" stopIfTrue="1">
      <formula>IF(COUNTA($A4)=0,0,MOD(SUBTOTAL(103,$A$3:$A4),2)=1)</formula>
    </cfRule>
  </conditionalFormatting>
  <conditionalFormatting sqref="A11:D11">
    <cfRule type="expression" dxfId="61" priority="5" stopIfTrue="1">
      <formula>IF(COUNTA($A11)=0,0,MOD(SUBTOTAL(103,$A$3:$A11),2)=1)</formula>
    </cfRule>
  </conditionalFormatting>
  <conditionalFormatting sqref="E5:E10 E12:E26 E28:E42">
    <cfRule type="expression" dxfId="60" priority="3" stopIfTrue="1">
      <formula>IF(COUNTA($A5)=0,0,MOD(SUBTOTAL(103,$A$3:$A5),2)=1)</formula>
    </cfRule>
  </conditionalFormatting>
  <conditionalFormatting sqref="A27:D27">
    <cfRule type="expression" dxfId="59" priority="4" stopIfTrue="1">
      <formula>IF(COUNTA($A27)=0,0,MOD(SUBTOTAL(103,$A$3:$A27),2)=1)</formula>
    </cfRule>
  </conditionalFormatting>
  <conditionalFormatting sqref="E11">
    <cfRule type="expression" dxfId="58" priority="2" stopIfTrue="1">
      <formula>IF(COUNTA($A11)=0,0,MOD(SUBTOTAL(103,$A$3:$A11),2)=1)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dimension ref="A1:I49"/>
  <sheetViews>
    <sheetView zoomScale="120" zoomScaleNormal="120" workbookViewId="0">
      <selection activeCell="C43" sqref="C43:E43"/>
    </sheetView>
  </sheetViews>
  <sheetFormatPr defaultColWidth="9.140625" defaultRowHeight="15" x14ac:dyDescent="0.25"/>
  <cols>
    <col min="1" max="1" width="70.5703125" style="21" customWidth="1"/>
    <col min="2" max="2" width="1.5703125" style="44" customWidth="1"/>
    <col min="3" max="3" width="15.7109375" style="21" customWidth="1"/>
    <col min="4" max="4" width="1.5703125" style="44" customWidth="1"/>
    <col min="5" max="5" width="15.7109375" style="21" customWidth="1"/>
    <col min="6" max="6" width="1.7109375" style="21" customWidth="1"/>
    <col min="7" max="7" width="15.7109375" style="21" customWidth="1"/>
    <col min="8" max="8" width="1.7109375" style="21" customWidth="1"/>
    <col min="9" max="9" width="15.7109375" style="21" customWidth="1"/>
    <col min="10" max="16384" width="9.140625" style="21"/>
  </cols>
  <sheetData>
    <row r="1" spans="1:9" s="19" customFormat="1" ht="22.5" customHeight="1" x14ac:dyDescent="0.15">
      <c r="C1" s="106" t="s">
        <v>133</v>
      </c>
      <c r="D1" s="106"/>
      <c r="E1" s="106"/>
      <c r="F1" s="28"/>
      <c r="G1" s="106" t="s">
        <v>134</v>
      </c>
      <c r="H1" s="106"/>
      <c r="I1" s="106"/>
    </row>
    <row r="2" spans="1:9" s="19" customFormat="1" ht="10.5" x14ac:dyDescent="0.15">
      <c r="A2" s="29" t="s">
        <v>24</v>
      </c>
      <c r="B2" s="28"/>
      <c r="C2" s="59" t="str">
        <f>+'[2]Roll-Forward Dates'!E8</f>
        <v>2020</v>
      </c>
      <c r="E2" s="59" t="str">
        <f>+'[2]Roll-Forward Dates'!E15</f>
        <v>2019</v>
      </c>
      <c r="G2" s="59" t="str">
        <f>+C2</f>
        <v>2020</v>
      </c>
      <c r="I2" s="59" t="str">
        <f>+E2</f>
        <v>2019</v>
      </c>
    </row>
    <row r="3" spans="1:9" s="22" customFormat="1" ht="12.75" x14ac:dyDescent="0.2">
      <c r="A3" s="30" t="s">
        <v>25</v>
      </c>
      <c r="B3" s="31"/>
      <c r="C3" s="32"/>
      <c r="D3" s="10"/>
      <c r="E3" s="32"/>
      <c r="F3" s="10"/>
      <c r="G3" s="32"/>
      <c r="H3" s="10"/>
      <c r="I3" s="32"/>
    </row>
    <row r="4" spans="1:9" s="22" customFormat="1" ht="12.75" x14ac:dyDescent="0.2">
      <c r="A4" s="33" t="s">
        <v>26</v>
      </c>
      <c r="B4" s="31"/>
      <c r="C4" s="34">
        <v>76381</v>
      </c>
      <c r="D4" s="10"/>
      <c r="E4" s="34">
        <v>64194</v>
      </c>
      <c r="F4" s="10"/>
      <c r="G4" s="34">
        <v>259965</v>
      </c>
      <c r="H4" s="10"/>
      <c r="I4" s="34">
        <v>244321</v>
      </c>
    </row>
    <row r="5" spans="1:9" s="22" customFormat="1" ht="12.75" x14ac:dyDescent="0.2">
      <c r="A5" s="33" t="s">
        <v>27</v>
      </c>
      <c r="B5" s="31"/>
      <c r="C5" s="35">
        <v>37244</v>
      </c>
      <c r="D5" s="10"/>
      <c r="E5" s="20">
        <v>36993</v>
      </c>
      <c r="F5" s="10"/>
      <c r="G5" s="20">
        <v>131746</v>
      </c>
      <c r="H5" s="10"/>
      <c r="I5" s="20">
        <v>122381</v>
      </c>
    </row>
    <row r="6" spans="1:9" s="22" customFormat="1" ht="12.75" x14ac:dyDescent="0.2">
      <c r="A6" s="36" t="s">
        <v>28</v>
      </c>
      <c r="B6" s="31"/>
      <c r="C6" s="11">
        <v>113625</v>
      </c>
      <c r="D6" s="10"/>
      <c r="E6" s="11">
        <v>101187</v>
      </c>
      <c r="F6" s="10"/>
      <c r="G6" s="11">
        <v>391711</v>
      </c>
      <c r="H6" s="10"/>
      <c r="I6" s="11">
        <v>366702</v>
      </c>
    </row>
    <row r="7" spans="1:9" s="22" customFormat="1" ht="12.75" x14ac:dyDescent="0.2">
      <c r="A7" s="36" t="s">
        <v>29</v>
      </c>
      <c r="B7" s="31"/>
      <c r="C7" s="35">
        <v>7906</v>
      </c>
      <c r="D7" s="10"/>
      <c r="E7" s="20">
        <v>8941</v>
      </c>
      <c r="F7" s="10"/>
      <c r="G7" s="20">
        <v>26454</v>
      </c>
      <c r="H7" s="10"/>
      <c r="I7" s="20">
        <v>34576</v>
      </c>
    </row>
    <row r="8" spans="1:9" s="22" customFormat="1" ht="12.75" x14ac:dyDescent="0.2">
      <c r="A8" s="37" t="s">
        <v>30</v>
      </c>
      <c r="B8" s="31"/>
      <c r="C8" s="38">
        <v>121531</v>
      </c>
      <c r="D8" s="10"/>
      <c r="E8" s="11">
        <v>110128</v>
      </c>
      <c r="F8" s="10"/>
      <c r="G8" s="11">
        <v>418165</v>
      </c>
      <c r="H8" s="10"/>
      <c r="I8" s="11">
        <v>401278</v>
      </c>
    </row>
    <row r="9" spans="1:9" s="22" customFormat="1" ht="12.75" x14ac:dyDescent="0.2">
      <c r="A9" s="37" t="s">
        <v>31</v>
      </c>
      <c r="B9" s="31"/>
      <c r="C9" s="38">
        <v>9934</v>
      </c>
      <c r="D9" s="10"/>
      <c r="E9" s="11">
        <v>11722</v>
      </c>
      <c r="F9" s="10"/>
      <c r="G9" s="11">
        <v>44320</v>
      </c>
      <c r="H9" s="10"/>
      <c r="I9" s="11">
        <v>48987</v>
      </c>
    </row>
    <row r="10" spans="1:9" s="22" customFormat="1" ht="12.75" x14ac:dyDescent="0.2">
      <c r="A10" s="37" t="s">
        <v>32</v>
      </c>
      <c r="B10" s="31"/>
      <c r="C10" s="35">
        <v>1976</v>
      </c>
      <c r="D10" s="10"/>
      <c r="E10" s="20">
        <v>2027</v>
      </c>
      <c r="F10" s="10"/>
      <c r="G10" s="11">
        <v>7436</v>
      </c>
      <c r="H10" s="10"/>
      <c r="I10" s="11">
        <v>8650</v>
      </c>
    </row>
    <row r="11" spans="1:9" s="22" customFormat="1" ht="12.75" x14ac:dyDescent="0.2">
      <c r="A11" s="36" t="s">
        <v>33</v>
      </c>
      <c r="B11" s="31"/>
      <c r="C11" s="39">
        <v>133441</v>
      </c>
      <c r="D11" s="10"/>
      <c r="E11" s="40">
        <v>123877</v>
      </c>
      <c r="F11" s="10"/>
      <c r="G11" s="40">
        <v>469921</v>
      </c>
      <c r="H11" s="10"/>
      <c r="I11" s="40">
        <v>458915</v>
      </c>
    </row>
    <row r="12" spans="1:9" s="22" customFormat="1" ht="12.75" x14ac:dyDescent="0.2">
      <c r="A12" s="30" t="s">
        <v>34</v>
      </c>
      <c r="B12" s="31"/>
      <c r="C12" s="41"/>
      <c r="D12" s="10"/>
      <c r="E12" s="32"/>
      <c r="F12" s="10"/>
      <c r="G12" s="32"/>
      <c r="H12" s="10"/>
      <c r="I12" s="32"/>
    </row>
    <row r="13" spans="1:9" s="22" customFormat="1" ht="12.75" x14ac:dyDescent="0.2">
      <c r="A13" s="33" t="s">
        <v>35</v>
      </c>
      <c r="B13" s="31"/>
      <c r="C13" s="11">
        <v>6786</v>
      </c>
      <c r="D13" s="10"/>
      <c r="E13" s="11">
        <v>8139</v>
      </c>
      <c r="F13" s="10"/>
      <c r="G13" s="11">
        <v>19637</v>
      </c>
      <c r="H13" s="10"/>
      <c r="I13" s="11">
        <v>21285</v>
      </c>
    </row>
    <row r="14" spans="1:9" s="22" customFormat="1" ht="12.75" x14ac:dyDescent="0.2">
      <c r="A14" s="33" t="s">
        <v>36</v>
      </c>
      <c r="B14" s="31"/>
      <c r="C14" s="35">
        <v>10105</v>
      </c>
      <c r="D14" s="10"/>
      <c r="E14" s="20">
        <v>10892</v>
      </c>
      <c r="F14" s="10"/>
      <c r="G14" s="20">
        <v>38688</v>
      </c>
      <c r="H14" s="10"/>
      <c r="I14" s="20">
        <v>38401</v>
      </c>
    </row>
    <row r="15" spans="1:9" s="22" customFormat="1" ht="12.75" x14ac:dyDescent="0.2">
      <c r="A15" s="36" t="s">
        <v>37</v>
      </c>
      <c r="B15" s="31"/>
      <c r="C15" s="11">
        <v>16891</v>
      </c>
      <c r="D15" s="10"/>
      <c r="E15" s="11">
        <v>19031</v>
      </c>
      <c r="F15" s="10"/>
      <c r="G15" s="11">
        <v>58325</v>
      </c>
      <c r="H15" s="10"/>
      <c r="I15" s="11">
        <v>59686</v>
      </c>
    </row>
    <row r="16" spans="1:9" s="22" customFormat="1" ht="12.75" x14ac:dyDescent="0.2">
      <c r="A16" s="36" t="s">
        <v>29</v>
      </c>
      <c r="B16" s="31"/>
      <c r="C16" s="35">
        <v>6102</v>
      </c>
      <c r="D16" s="10"/>
      <c r="E16" s="20">
        <v>6497</v>
      </c>
      <c r="F16" s="10"/>
      <c r="G16" s="20">
        <v>21243</v>
      </c>
      <c r="H16" s="10"/>
      <c r="I16" s="20">
        <v>25640</v>
      </c>
    </row>
    <row r="17" spans="1:9" s="22" customFormat="1" ht="12.75" x14ac:dyDescent="0.2">
      <c r="A17" s="37" t="s">
        <v>30</v>
      </c>
      <c r="B17" s="31"/>
      <c r="C17" s="38">
        <v>22993</v>
      </c>
      <c r="D17" s="10"/>
      <c r="E17" s="11">
        <v>25528</v>
      </c>
      <c r="F17" s="10"/>
      <c r="G17" s="11">
        <v>79568</v>
      </c>
      <c r="H17" s="10"/>
      <c r="I17" s="11">
        <v>85326</v>
      </c>
    </row>
    <row r="18" spans="1:9" s="22" customFormat="1" ht="12.75" x14ac:dyDescent="0.2">
      <c r="A18" s="37" t="s">
        <v>31</v>
      </c>
      <c r="B18" s="31"/>
      <c r="C18" s="38">
        <v>8067</v>
      </c>
      <c r="D18" s="10"/>
      <c r="E18" s="11">
        <v>9882</v>
      </c>
      <c r="F18" s="10"/>
      <c r="G18" s="11">
        <v>35684</v>
      </c>
      <c r="H18" s="10"/>
      <c r="I18" s="11">
        <v>39875</v>
      </c>
    </row>
    <row r="19" spans="1:9" s="22" customFormat="1" ht="12.75" x14ac:dyDescent="0.2">
      <c r="A19" s="37" t="s">
        <v>32</v>
      </c>
      <c r="B19" s="31"/>
      <c r="C19" s="35">
        <v>1631</v>
      </c>
      <c r="D19" s="10"/>
      <c r="E19" s="20">
        <v>1540</v>
      </c>
      <c r="F19" s="10"/>
      <c r="G19" s="11">
        <v>6053</v>
      </c>
      <c r="H19" s="10"/>
      <c r="I19" s="11">
        <v>7398</v>
      </c>
    </row>
    <row r="20" spans="1:9" s="22" customFormat="1" ht="12.75" x14ac:dyDescent="0.2">
      <c r="A20" s="36" t="s">
        <v>38</v>
      </c>
      <c r="B20" s="31"/>
      <c r="C20" s="39">
        <v>32691</v>
      </c>
      <c r="D20" s="10"/>
      <c r="E20" s="40">
        <v>36950</v>
      </c>
      <c r="F20" s="10"/>
      <c r="G20" s="40">
        <v>121305</v>
      </c>
      <c r="H20" s="10"/>
      <c r="I20" s="40">
        <v>132599</v>
      </c>
    </row>
    <row r="21" spans="1:9" s="22" customFormat="1" ht="12.75" x14ac:dyDescent="0.2">
      <c r="A21" s="30" t="s">
        <v>39</v>
      </c>
      <c r="B21" s="31"/>
      <c r="C21" s="38">
        <v>100750</v>
      </c>
      <c r="D21" s="10"/>
      <c r="E21" s="11">
        <v>86927</v>
      </c>
      <c r="F21" s="10"/>
      <c r="G21" s="11">
        <v>348616</v>
      </c>
      <c r="H21" s="10"/>
      <c r="I21" s="11">
        <v>326316</v>
      </c>
    </row>
    <row r="22" spans="1:9" s="22" customFormat="1" ht="12.75" x14ac:dyDescent="0.2">
      <c r="A22" s="30" t="s">
        <v>40</v>
      </c>
      <c r="B22" s="31"/>
      <c r="C22" s="41"/>
      <c r="D22" s="10"/>
      <c r="E22" s="32"/>
      <c r="F22" s="10"/>
      <c r="G22" s="32"/>
      <c r="H22" s="10"/>
      <c r="I22" s="32"/>
    </row>
    <row r="23" spans="1:9" s="22" customFormat="1" ht="12.75" x14ac:dyDescent="0.2">
      <c r="A23" s="37" t="s">
        <v>41</v>
      </c>
      <c r="B23" s="31"/>
      <c r="C23" s="38">
        <v>34966</v>
      </c>
      <c r="D23" s="10"/>
      <c r="E23" s="11">
        <v>30498</v>
      </c>
      <c r="F23" s="10"/>
      <c r="G23" s="11">
        <v>126081</v>
      </c>
      <c r="H23" s="10"/>
      <c r="I23" s="11">
        <v>117510</v>
      </c>
    </row>
    <row r="24" spans="1:9" s="22" customFormat="1" ht="12.75" x14ac:dyDescent="0.2">
      <c r="A24" s="37" t="s">
        <v>42</v>
      </c>
      <c r="B24" s="31"/>
      <c r="C24" s="38">
        <v>30537</v>
      </c>
      <c r="D24" s="10"/>
      <c r="E24" s="11">
        <v>27589</v>
      </c>
      <c r="F24" s="10"/>
      <c r="G24" s="11">
        <v>111440</v>
      </c>
      <c r="H24" s="10"/>
      <c r="I24" s="11">
        <v>106051</v>
      </c>
    </row>
    <row r="25" spans="1:9" s="22" customFormat="1" ht="12.75" x14ac:dyDescent="0.2">
      <c r="A25" s="37" t="s">
        <v>43</v>
      </c>
      <c r="B25" s="31"/>
      <c r="C25" s="38">
        <v>22933</v>
      </c>
      <c r="D25" s="10"/>
      <c r="E25" s="11">
        <v>21292</v>
      </c>
      <c r="F25" s="10"/>
      <c r="G25" s="11">
        <v>86432</v>
      </c>
      <c r="H25" s="10"/>
      <c r="I25" s="11">
        <v>82178</v>
      </c>
    </row>
    <row r="26" spans="1:9" s="22" customFormat="1" ht="12.75" x14ac:dyDescent="0.2">
      <c r="A26" s="37" t="s">
        <v>3</v>
      </c>
      <c r="B26" s="31"/>
      <c r="C26" s="38">
        <v>4986</v>
      </c>
      <c r="D26" s="10"/>
      <c r="E26" s="11">
        <v>3769</v>
      </c>
      <c r="F26" s="10"/>
      <c r="G26" s="11">
        <v>16376</v>
      </c>
      <c r="H26" s="10"/>
      <c r="I26" s="11">
        <v>14442</v>
      </c>
    </row>
    <row r="27" spans="1:9" s="22" customFormat="1" ht="12.75" x14ac:dyDescent="0.2">
      <c r="A27" s="37" t="s">
        <v>123</v>
      </c>
      <c r="B27" s="31"/>
      <c r="C27" s="38">
        <v>5</v>
      </c>
      <c r="D27" s="10"/>
      <c r="E27" s="11">
        <v>-370</v>
      </c>
      <c r="F27" s="10"/>
      <c r="G27" s="11">
        <v>-3426</v>
      </c>
      <c r="H27" s="10"/>
      <c r="I27" s="11">
        <v>-2072</v>
      </c>
    </row>
    <row r="28" spans="1:9" s="22" customFormat="1" ht="12.75" x14ac:dyDescent="0.2">
      <c r="A28" s="36" t="s">
        <v>44</v>
      </c>
      <c r="B28" s="31"/>
      <c r="C28" s="39">
        <v>93427</v>
      </c>
      <c r="D28" s="10"/>
      <c r="E28" s="40">
        <v>82778</v>
      </c>
      <c r="F28" s="10"/>
      <c r="G28" s="40">
        <v>336903</v>
      </c>
      <c r="H28" s="10"/>
      <c r="I28" s="40">
        <v>318109</v>
      </c>
    </row>
    <row r="29" spans="1:9" s="22" customFormat="1" ht="12.75" x14ac:dyDescent="0.2">
      <c r="A29" s="37" t="s">
        <v>124</v>
      </c>
      <c r="B29" s="31"/>
      <c r="C29" s="38">
        <v>7323</v>
      </c>
      <c r="D29" s="10"/>
      <c r="E29" s="11">
        <v>4149</v>
      </c>
      <c r="F29" s="10"/>
      <c r="G29" s="11">
        <v>11713</v>
      </c>
      <c r="H29" s="10"/>
      <c r="I29" s="11">
        <v>8207</v>
      </c>
    </row>
    <row r="30" spans="1:9" s="22" customFormat="1" ht="12.75" x14ac:dyDescent="0.2">
      <c r="A30" s="30" t="s">
        <v>9</v>
      </c>
      <c r="B30" s="31"/>
      <c r="C30" s="38">
        <v>3008</v>
      </c>
      <c r="D30" s="10"/>
      <c r="E30" s="11">
        <v>2785</v>
      </c>
      <c r="F30" s="10"/>
      <c r="G30" s="11">
        <v>11598</v>
      </c>
      <c r="H30" s="10"/>
      <c r="I30" s="11">
        <v>6371</v>
      </c>
    </row>
    <row r="31" spans="1:9" s="22" customFormat="1" ht="12.75" x14ac:dyDescent="0.2">
      <c r="A31" s="30" t="s">
        <v>125</v>
      </c>
      <c r="B31" s="31"/>
      <c r="C31" s="35">
        <v>-65</v>
      </c>
      <c r="D31" s="10"/>
      <c r="E31" s="20">
        <v>-849</v>
      </c>
      <c r="F31" s="10"/>
      <c r="G31" s="20">
        <v>-1917</v>
      </c>
      <c r="H31" s="10"/>
      <c r="I31" s="20">
        <v>-1552</v>
      </c>
    </row>
    <row r="32" spans="1:9" s="22" customFormat="1" ht="12.75" x14ac:dyDescent="0.2">
      <c r="A32" s="37" t="s">
        <v>126</v>
      </c>
      <c r="B32" s="31"/>
      <c r="C32" s="38">
        <v>4380</v>
      </c>
      <c r="D32" s="10"/>
      <c r="E32" s="11">
        <v>2213</v>
      </c>
      <c r="F32" s="10"/>
      <c r="G32" s="11">
        <v>2032</v>
      </c>
      <c r="H32" s="10"/>
      <c r="I32" s="11">
        <v>3388</v>
      </c>
    </row>
    <row r="33" spans="1:9" s="22" customFormat="1" ht="12.75" x14ac:dyDescent="0.2">
      <c r="A33" s="30" t="s">
        <v>8</v>
      </c>
      <c r="B33" s="31"/>
      <c r="C33" s="38">
        <v>2182</v>
      </c>
      <c r="D33" s="10"/>
      <c r="E33" s="11">
        <v>3715</v>
      </c>
      <c r="F33" s="10"/>
      <c r="G33" s="11">
        <v>12532</v>
      </c>
      <c r="H33" s="10"/>
      <c r="I33" s="11">
        <v>10930</v>
      </c>
    </row>
    <row r="34" spans="1:9" s="22" customFormat="1" ht="13.5" thickBot="1" x14ac:dyDescent="0.25">
      <c r="A34" s="37" t="s">
        <v>127</v>
      </c>
      <c r="B34" s="31"/>
      <c r="C34" s="42">
        <v>2198</v>
      </c>
      <c r="D34" s="10"/>
      <c r="E34" s="15">
        <v>-1502</v>
      </c>
      <c r="F34" s="10"/>
      <c r="G34" s="15">
        <v>-10500</v>
      </c>
      <c r="H34" s="10"/>
      <c r="I34" s="15">
        <v>-7542</v>
      </c>
    </row>
    <row r="35" spans="1:9" s="22" customFormat="1" ht="13.5" thickTop="1" x14ac:dyDescent="0.2">
      <c r="A35" s="30" t="s">
        <v>128</v>
      </c>
      <c r="B35" s="31"/>
      <c r="C35" s="32"/>
      <c r="D35" s="10"/>
      <c r="E35" s="32"/>
      <c r="F35" s="10"/>
      <c r="G35" s="32"/>
      <c r="H35" s="10"/>
      <c r="I35" s="32"/>
    </row>
    <row r="36" spans="1:9" s="22" customFormat="1" ht="25.5" x14ac:dyDescent="0.2">
      <c r="A36" s="37" t="s">
        <v>129</v>
      </c>
      <c r="B36" s="31"/>
      <c r="C36" s="16">
        <v>2.9694677114293435E-2</v>
      </c>
      <c r="D36" s="10"/>
      <c r="E36" s="16">
        <v>-2.0795547371481579E-2</v>
      </c>
      <c r="F36" s="10"/>
      <c r="G36" s="43">
        <v>-0.14336232438115262</v>
      </c>
      <c r="H36" s="10"/>
      <c r="I36" s="43">
        <v>-0.10541764508554176</v>
      </c>
    </row>
    <row r="37" spans="1:9" s="22" customFormat="1" ht="25.5" x14ac:dyDescent="0.2">
      <c r="A37" s="37" t="s">
        <v>130</v>
      </c>
      <c r="B37" s="31"/>
      <c r="C37" s="16">
        <v>2.8005708169818053E-2</v>
      </c>
      <c r="D37" s="10"/>
      <c r="E37" s="16">
        <v>-2.0795547371481579E-2</v>
      </c>
      <c r="F37" s="10"/>
      <c r="G37" s="43">
        <v>-0.14336232438115262</v>
      </c>
      <c r="H37" s="10"/>
      <c r="I37" s="43">
        <v>-0.10541764508554176</v>
      </c>
    </row>
    <row r="38" spans="1:9" s="22" customFormat="1" ht="12.75" x14ac:dyDescent="0.2">
      <c r="A38" s="30" t="s">
        <v>45</v>
      </c>
      <c r="B38" s="31"/>
      <c r="C38" s="41"/>
      <c r="D38" s="10"/>
      <c r="E38" s="32"/>
      <c r="F38" s="10"/>
      <c r="G38" s="41"/>
      <c r="H38" s="10"/>
      <c r="I38" s="41"/>
    </row>
    <row r="39" spans="1:9" ht="25.5" x14ac:dyDescent="0.25">
      <c r="A39" s="37" t="s">
        <v>131</v>
      </c>
      <c r="B39" s="31"/>
      <c r="C39" s="38">
        <v>74020</v>
      </c>
      <c r="D39" s="10"/>
      <c r="E39" s="38">
        <v>72227</v>
      </c>
      <c r="F39" s="10"/>
      <c r="G39" s="38">
        <v>73241</v>
      </c>
      <c r="H39" s="10"/>
      <c r="I39" s="38">
        <v>71544</v>
      </c>
    </row>
    <row r="40" spans="1:9" ht="25.5" x14ac:dyDescent="0.25">
      <c r="A40" s="37" t="s">
        <v>132</v>
      </c>
      <c r="B40" s="31"/>
      <c r="C40" s="38">
        <v>78484</v>
      </c>
      <c r="D40" s="10"/>
      <c r="E40" s="38">
        <v>72227</v>
      </c>
      <c r="F40" s="10"/>
      <c r="G40" s="38">
        <v>73241</v>
      </c>
      <c r="H40" s="10"/>
      <c r="I40" s="38">
        <v>71544</v>
      </c>
    </row>
    <row r="41" spans="1:9" ht="15" customHeight="1" x14ac:dyDescent="0.25">
      <c r="C41" s="107" t="s">
        <v>0</v>
      </c>
      <c r="D41" s="107"/>
      <c r="E41" s="107"/>
      <c r="F41" s="107"/>
      <c r="G41" s="107"/>
      <c r="H41" s="107"/>
      <c r="I41" s="107"/>
    </row>
    <row r="42" spans="1:9" s="19" customFormat="1" ht="21" customHeight="1" x14ac:dyDescent="0.2">
      <c r="A42" s="45"/>
      <c r="B42" s="46"/>
      <c r="C42" s="106" t="s">
        <v>133</v>
      </c>
      <c r="D42" s="106"/>
      <c r="E42" s="106"/>
      <c r="F42" s="3"/>
      <c r="G42" s="106" t="s">
        <v>134</v>
      </c>
      <c r="H42" s="106"/>
      <c r="I42" s="106"/>
    </row>
    <row r="43" spans="1:9" s="19" customFormat="1" ht="12.75" x14ac:dyDescent="0.2">
      <c r="A43" s="45"/>
      <c r="B43" s="46"/>
      <c r="C43" s="59">
        <v>2020</v>
      </c>
      <c r="D43" s="7"/>
      <c r="E43" s="59">
        <v>2019</v>
      </c>
      <c r="F43" s="7"/>
      <c r="G43" s="59">
        <v>2020</v>
      </c>
      <c r="H43" s="7"/>
      <c r="I43" s="59">
        <v>2019</v>
      </c>
    </row>
    <row r="44" spans="1:9" x14ac:dyDescent="0.25">
      <c r="A44" s="47" t="s">
        <v>46</v>
      </c>
      <c r="B44" s="48"/>
      <c r="C44" s="9">
        <v>871</v>
      </c>
      <c r="D44" s="49"/>
      <c r="E44" s="9">
        <v>342</v>
      </c>
      <c r="F44" s="49"/>
      <c r="G44" s="9">
        <v>2473</v>
      </c>
      <c r="H44" s="49"/>
      <c r="I44" s="9">
        <v>1069</v>
      </c>
    </row>
    <row r="45" spans="1:9" x14ac:dyDescent="0.25">
      <c r="A45" s="47" t="s">
        <v>47</v>
      </c>
      <c r="B45" s="48"/>
      <c r="C45" s="11">
        <v>2686</v>
      </c>
      <c r="D45" s="49"/>
      <c r="E45" s="11">
        <v>1306</v>
      </c>
      <c r="F45" s="49"/>
      <c r="G45" s="11">
        <v>8372</v>
      </c>
      <c r="H45" s="49"/>
      <c r="I45" s="11">
        <v>2917</v>
      </c>
    </row>
    <row r="46" spans="1:9" x14ac:dyDescent="0.25">
      <c r="A46" s="47" t="s">
        <v>48</v>
      </c>
      <c r="B46" s="48"/>
      <c r="C46" s="11">
        <v>2474</v>
      </c>
      <c r="D46" s="49"/>
      <c r="E46" s="11">
        <v>688</v>
      </c>
      <c r="F46" s="49"/>
      <c r="G46" s="11">
        <v>6423</v>
      </c>
      <c r="H46" s="49"/>
      <c r="I46" s="11">
        <v>2250</v>
      </c>
    </row>
    <row r="47" spans="1:9" x14ac:dyDescent="0.25">
      <c r="A47" s="47" t="s">
        <v>49</v>
      </c>
      <c r="B47" s="48"/>
      <c r="C47" s="20">
        <v>1385</v>
      </c>
      <c r="D47" s="49"/>
      <c r="E47" s="20">
        <v>608</v>
      </c>
      <c r="F47" s="49"/>
      <c r="G47" s="20">
        <v>4087</v>
      </c>
      <c r="H47" s="49"/>
      <c r="I47" s="20">
        <v>2292</v>
      </c>
    </row>
    <row r="48" spans="1:9" ht="15.75" thickBot="1" x14ac:dyDescent="0.3">
      <c r="A48" s="50" t="s">
        <v>50</v>
      </c>
      <c r="B48" s="48"/>
      <c r="C48" s="15">
        <v>7416</v>
      </c>
      <c r="D48" s="49"/>
      <c r="E48" s="15">
        <v>2944</v>
      </c>
      <c r="F48" s="49"/>
      <c r="G48" s="15">
        <v>21355</v>
      </c>
      <c r="H48" s="49"/>
      <c r="I48" s="15">
        <v>8528</v>
      </c>
    </row>
    <row r="49" ht="15.75" thickTop="1" x14ac:dyDescent="0.25"/>
  </sheetData>
  <mergeCells count="5">
    <mergeCell ref="C1:E1"/>
    <mergeCell ref="C42:E42"/>
    <mergeCell ref="G1:I1"/>
    <mergeCell ref="C41:I41"/>
    <mergeCell ref="G42:I42"/>
  </mergeCells>
  <conditionalFormatting sqref="A44:I48">
    <cfRule type="expression" dxfId="57" priority="63" stopIfTrue="1">
      <formula>IF(COUNTA($A44)=0,0,MOD(SUBTOTAL(103,$A$3:$A44),2)=1)</formula>
    </cfRule>
  </conditionalFormatting>
  <conditionalFormatting sqref="C15">
    <cfRule type="expression" dxfId="56" priority="7" stopIfTrue="1">
      <formula>IF(COUNTA($A15)=0,0,MOD(SUBTOTAL(103,$A$3:$A15),2)=1)</formula>
    </cfRule>
  </conditionalFormatting>
  <conditionalFormatting sqref="I35:I40">
    <cfRule type="expression" dxfId="55" priority="6" stopIfTrue="1">
      <formula>IF(COUNTA($A35)=0,0,MOD(SUBTOTAL(103,$A$3:$A35),2)=1)</formula>
    </cfRule>
  </conditionalFormatting>
  <conditionalFormatting sqref="I6:I12 I15:I28 I30:I34">
    <cfRule type="expression" dxfId="54" priority="5" stopIfTrue="1">
      <formula>IF(COUNTA($A6)=0,0,MOD(SUBTOTAL(103,$A$3:$A6),2)=1)</formula>
    </cfRule>
  </conditionalFormatting>
  <conditionalFormatting sqref="I14">
    <cfRule type="expression" dxfId="53" priority="3" stopIfTrue="1">
      <formula>IF(COUNTA($A14)=0,0,MOD(SUBTOTAL(103,$A$3:$A14),2)=1)</formula>
    </cfRule>
  </conditionalFormatting>
  <conditionalFormatting sqref="I13">
    <cfRule type="expression" dxfId="52" priority="2" stopIfTrue="1">
      <formula>IF(COUNTA($A13)=0,0,MOD(SUBTOTAL(103,$A$3:$A13),2)=1)</formula>
    </cfRule>
  </conditionalFormatting>
  <conditionalFormatting sqref="I29">
    <cfRule type="expression" dxfId="51" priority="1" stopIfTrue="1">
      <formula>IF(COUNTA($A29)=0,0,MOD(SUBTOTAL(103,$A$3:$A29),2)=1)</formula>
    </cfRule>
  </conditionalFormatting>
  <conditionalFormatting sqref="B14:F14 H13:H14 B13 D13 F13">
    <cfRule type="expression" dxfId="50" priority="18" stopIfTrue="1">
      <formula>IF(COUNTA($A13)=0,0,MOD(SUBTOTAL(103,$A$3:$A13),2)=1)</formula>
    </cfRule>
  </conditionalFormatting>
  <conditionalFormatting sqref="G13">
    <cfRule type="expression" dxfId="49" priority="16" stopIfTrue="1">
      <formula>IF(COUNTA($A13)=0,0,MOD(SUBTOTAL(103,$A$3:$A13),2)=1)</formula>
    </cfRule>
  </conditionalFormatting>
  <conditionalFormatting sqref="A13:A14">
    <cfRule type="expression" dxfId="48" priority="14" stopIfTrue="1">
      <formula>IF(COUNTA($A13)=0,0,MOD(SUBTOTAL(103,$A$3:$A13),2)=1)</formula>
    </cfRule>
  </conditionalFormatting>
  <conditionalFormatting sqref="E4 C4">
    <cfRule type="expression" dxfId="47" priority="9" stopIfTrue="1">
      <formula>IF(COUNTA($A4)=0,0,MOD(SUBTOTAL(103,$A$3:$A4),2)=1)</formula>
    </cfRule>
  </conditionalFormatting>
  <conditionalFormatting sqref="G29">
    <cfRule type="expression" dxfId="46" priority="13" stopIfTrue="1">
      <formula>IF(COUNTA($A29)=0,0,MOD(SUBTOTAL(103,$A$3:$A29),2)=1)</formula>
    </cfRule>
  </conditionalFormatting>
  <conditionalFormatting sqref="E6">
    <cfRule type="expression" dxfId="45" priority="12" stopIfTrue="1">
      <formula>IF(COUNTA($A6)=0,0,MOD(SUBTOTAL(103,$A$3:$A6),2)=1)</formula>
    </cfRule>
  </conditionalFormatting>
  <conditionalFormatting sqref="C6">
    <cfRule type="expression" dxfId="44" priority="8" stopIfTrue="1">
      <formula>IF(COUNTA($A6)=0,0,MOD(SUBTOTAL(103,$A$3:$A6),2)=1)</formula>
    </cfRule>
  </conditionalFormatting>
  <conditionalFormatting sqref="I4:I5">
    <cfRule type="expression" dxfId="43" priority="4" stopIfTrue="1">
      <formula>IF(COUNTA($A4)=0,0,MOD(SUBTOTAL(103,$A$3:$A4),2)=1)</formula>
    </cfRule>
  </conditionalFormatting>
  <conditionalFormatting sqref="G6:G12 G15:G28 G30:G34">
    <cfRule type="expression" dxfId="42" priority="21" stopIfTrue="1">
      <formula>IF(COUNTA($A6)=0,0,MOD(SUBTOTAL(103,$A$3:$A6),2)=1)</formula>
    </cfRule>
  </conditionalFormatting>
  <conditionalFormatting sqref="A5:F5 H4:H5 A4:B4 D4 F4">
    <cfRule type="expression" dxfId="41" priority="20" stopIfTrue="1">
      <formula>IF(COUNTA($A4)=0,0,MOD(SUBTOTAL(103,$A$3:$A4),2)=1)</formula>
    </cfRule>
  </conditionalFormatting>
  <conditionalFormatting sqref="G4:G5">
    <cfRule type="expression" dxfId="40" priority="19" stopIfTrue="1">
      <formula>IF(COUNTA($A4)=0,0,MOD(SUBTOTAL(103,$A$3:$A4),2)=1)</formula>
    </cfRule>
  </conditionalFormatting>
  <conditionalFormatting sqref="G14">
    <cfRule type="expression" dxfId="39" priority="17" stopIfTrue="1">
      <formula>IF(COUNTA($A14)=0,0,MOD(SUBTOTAL(103,$A$3:$A14),2)=1)</formula>
    </cfRule>
  </conditionalFormatting>
  <conditionalFormatting sqref="A15">
    <cfRule type="expression" dxfId="38" priority="15" stopIfTrue="1">
      <formula>IF(COUNTA($A15)=0,0,MOD(SUBTOTAL(103,$A$3:$A15),2)=1)</formula>
    </cfRule>
  </conditionalFormatting>
  <conditionalFormatting sqref="C13">
    <cfRule type="expression" dxfId="37" priority="11" stopIfTrue="1">
      <formula>IF(COUNTA($A13)=0,0,MOD(SUBTOTAL(103,$A$3:$A13),2)=1)</formula>
    </cfRule>
  </conditionalFormatting>
  <conditionalFormatting sqref="E13">
    <cfRule type="expression" dxfId="36" priority="10" stopIfTrue="1">
      <formula>IF(COUNTA($A13)=0,0,MOD(SUBTOTAL(103,$A$3:$A13),2)=1)</formula>
    </cfRule>
  </conditionalFormatting>
  <conditionalFormatting sqref="A3:I3 A7:F12 H6:H12 H15:H34 B15 A6:B6 D6 F6 D15:F15 A35:H40 A16:F34">
    <cfRule type="expression" dxfId="35" priority="22" stopIfTrue="1">
      <formula>IF(COUNTA($A3)=0,0,MOD(SUBTOTAL(103,$A$3:$A3),2)=1)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dimension ref="A1:F51"/>
  <sheetViews>
    <sheetView zoomScale="120" zoomScaleNormal="120" workbookViewId="0">
      <selection activeCell="G24" sqref="G24"/>
    </sheetView>
  </sheetViews>
  <sheetFormatPr defaultColWidth="9.140625" defaultRowHeight="15" x14ac:dyDescent="0.25"/>
  <cols>
    <col min="1" max="1" width="70.5703125" style="58" customWidth="1"/>
    <col min="2" max="2" width="1.5703125" style="44" customWidth="1"/>
    <col min="3" max="3" width="15.5703125" style="21" customWidth="1"/>
    <col min="4" max="4" width="1.5703125" style="44" customWidth="1"/>
    <col min="5" max="5" width="15.5703125" style="21" customWidth="1"/>
    <col min="6" max="16384" width="9.140625" style="21"/>
  </cols>
  <sheetData>
    <row r="1" spans="1:5" s="19" customFormat="1" ht="22.5" customHeight="1" x14ac:dyDescent="0.15">
      <c r="A1" s="81"/>
      <c r="B1" s="63"/>
      <c r="C1" s="105" t="s">
        <v>135</v>
      </c>
      <c r="D1" s="105"/>
      <c r="E1" s="105"/>
    </row>
    <row r="2" spans="1:5" s="19" customFormat="1" ht="10.5" x14ac:dyDescent="0.15">
      <c r="A2" s="64" t="s">
        <v>7</v>
      </c>
      <c r="B2" s="65"/>
      <c r="C2" s="66">
        <v>2020</v>
      </c>
      <c r="D2" s="63"/>
      <c r="E2" s="66">
        <v>2019</v>
      </c>
    </row>
    <row r="3" spans="1:5" s="56" customFormat="1" ht="12" x14ac:dyDescent="0.2">
      <c r="A3" s="82" t="s">
        <v>85</v>
      </c>
      <c r="B3" s="83"/>
      <c r="C3" s="84"/>
      <c r="D3" s="85"/>
      <c r="E3" s="84"/>
    </row>
    <row r="4" spans="1:5" s="56" customFormat="1" ht="12" x14ac:dyDescent="0.2">
      <c r="A4" s="86" t="s">
        <v>23</v>
      </c>
      <c r="B4" s="83"/>
      <c r="C4" s="87">
        <v>-10500</v>
      </c>
      <c r="D4" s="85"/>
      <c r="E4" s="87">
        <v>-7542</v>
      </c>
    </row>
    <row r="5" spans="1:5" s="56" customFormat="1" ht="22.5" x14ac:dyDescent="0.2">
      <c r="A5" s="88" t="s">
        <v>136</v>
      </c>
      <c r="B5" s="89"/>
      <c r="C5" s="90"/>
      <c r="D5" s="85"/>
      <c r="E5" s="90"/>
    </row>
    <row r="6" spans="1:5" s="56" customFormat="1" ht="12" x14ac:dyDescent="0.2">
      <c r="A6" s="91" t="s">
        <v>10</v>
      </c>
      <c r="B6" s="83"/>
      <c r="C6" s="92">
        <v>23806</v>
      </c>
      <c r="D6" s="93"/>
      <c r="E6" s="92">
        <v>21522</v>
      </c>
    </row>
    <row r="7" spans="1:5" s="56" customFormat="1" ht="12" x14ac:dyDescent="0.2">
      <c r="A7" s="91" t="s">
        <v>86</v>
      </c>
      <c r="B7" s="83"/>
      <c r="C7" s="92">
        <v>1259</v>
      </c>
      <c r="D7" s="93"/>
      <c r="E7" s="92">
        <v>671</v>
      </c>
    </row>
    <row r="8" spans="1:5" s="56" customFormat="1" ht="12" x14ac:dyDescent="0.2">
      <c r="A8" s="91" t="s">
        <v>87</v>
      </c>
      <c r="B8" s="83"/>
      <c r="C8" s="92">
        <v>10829</v>
      </c>
      <c r="D8" s="93"/>
      <c r="E8" s="92">
        <v>5663</v>
      </c>
    </row>
    <row r="9" spans="1:5" s="56" customFormat="1" ht="12" x14ac:dyDescent="0.2">
      <c r="A9" s="91" t="s">
        <v>2</v>
      </c>
      <c r="B9" s="83"/>
      <c r="C9" s="92">
        <v>21355</v>
      </c>
      <c r="D9" s="93"/>
      <c r="E9" s="92">
        <v>8528</v>
      </c>
    </row>
    <row r="10" spans="1:5" s="56" customFormat="1" ht="12" x14ac:dyDescent="0.2">
      <c r="A10" s="91" t="s">
        <v>88</v>
      </c>
      <c r="B10" s="83"/>
      <c r="C10" s="92">
        <v>-10350</v>
      </c>
      <c r="D10" s="93"/>
      <c r="E10" s="92">
        <v>-950</v>
      </c>
    </row>
    <row r="11" spans="1:5" s="56" customFormat="1" ht="12" x14ac:dyDescent="0.2">
      <c r="A11" s="91" t="s">
        <v>89</v>
      </c>
      <c r="B11" s="83"/>
      <c r="C11" s="92">
        <v>118</v>
      </c>
      <c r="D11" s="93"/>
      <c r="E11" s="92">
        <v>6</v>
      </c>
    </row>
    <row r="12" spans="1:5" s="56" customFormat="1" ht="12" x14ac:dyDescent="0.2">
      <c r="A12" s="86" t="s">
        <v>90</v>
      </c>
      <c r="B12" s="83"/>
      <c r="C12" s="92"/>
      <c r="D12" s="93"/>
      <c r="E12" s="92"/>
    </row>
    <row r="13" spans="1:5" s="56" customFormat="1" ht="12" x14ac:dyDescent="0.2">
      <c r="A13" s="91" t="s">
        <v>91</v>
      </c>
      <c r="B13" s="83"/>
      <c r="C13" s="92">
        <v>-11032</v>
      </c>
      <c r="D13" s="93"/>
      <c r="E13" s="92">
        <v>-7901</v>
      </c>
    </row>
    <row r="14" spans="1:5" s="56" customFormat="1" ht="12" x14ac:dyDescent="0.2">
      <c r="A14" s="91" t="s">
        <v>55</v>
      </c>
      <c r="B14" s="83"/>
      <c r="C14" s="92">
        <v>-2131</v>
      </c>
      <c r="D14" s="93"/>
      <c r="E14" s="92">
        <v>-2396</v>
      </c>
    </row>
    <row r="15" spans="1:5" s="56" customFormat="1" ht="12" x14ac:dyDescent="0.2">
      <c r="A15" s="91" t="s">
        <v>62</v>
      </c>
      <c r="B15" s="83"/>
      <c r="C15" s="92">
        <v>-4527</v>
      </c>
      <c r="D15" s="93"/>
      <c r="E15" s="92">
        <v>-2591</v>
      </c>
    </row>
    <row r="16" spans="1:5" s="56" customFormat="1" ht="12" x14ac:dyDescent="0.2">
      <c r="A16" s="91" t="s">
        <v>66</v>
      </c>
      <c r="B16" s="83"/>
      <c r="C16" s="92">
        <v>-1839</v>
      </c>
      <c r="D16" s="93"/>
      <c r="E16" s="92">
        <v>-426</v>
      </c>
    </row>
    <row r="17" spans="1:6" s="56" customFormat="1" ht="12" x14ac:dyDescent="0.2">
      <c r="A17" s="91" t="s">
        <v>67</v>
      </c>
      <c r="B17" s="83"/>
      <c r="C17" s="92">
        <v>1985</v>
      </c>
      <c r="D17" s="93"/>
      <c r="E17" s="92">
        <v>-1232</v>
      </c>
    </row>
    <row r="18" spans="1:6" s="56" customFormat="1" ht="12" x14ac:dyDescent="0.2">
      <c r="A18" s="91" t="s">
        <v>69</v>
      </c>
      <c r="B18" s="83"/>
      <c r="C18" s="92">
        <v>5771</v>
      </c>
      <c r="D18" s="93"/>
      <c r="E18" s="92">
        <v>513</v>
      </c>
    </row>
    <row r="19" spans="1:6" s="56" customFormat="1" ht="12" x14ac:dyDescent="0.2">
      <c r="A19" s="91" t="s">
        <v>137</v>
      </c>
      <c r="B19" s="83"/>
      <c r="C19" s="92">
        <v>-142</v>
      </c>
      <c r="D19" s="93"/>
      <c r="E19" s="92">
        <v>102</v>
      </c>
    </row>
    <row r="20" spans="1:6" s="56" customFormat="1" ht="12" x14ac:dyDescent="0.2">
      <c r="A20" s="91" t="s">
        <v>70</v>
      </c>
      <c r="B20" s="83"/>
      <c r="C20" s="92">
        <v>8280</v>
      </c>
      <c r="D20" s="93"/>
      <c r="E20" s="92">
        <v>17426</v>
      </c>
    </row>
    <row r="21" spans="1:6" s="56" customFormat="1" ht="12" x14ac:dyDescent="0.2">
      <c r="A21" s="94" t="s">
        <v>12</v>
      </c>
      <c r="B21" s="83"/>
      <c r="C21" s="95">
        <v>32882</v>
      </c>
      <c r="D21" s="85"/>
      <c r="E21" s="95">
        <v>31393</v>
      </c>
    </row>
    <row r="22" spans="1:6" s="56" customFormat="1" ht="12" x14ac:dyDescent="0.2">
      <c r="A22" s="82" t="s">
        <v>92</v>
      </c>
      <c r="B22" s="83"/>
      <c r="C22" s="90"/>
      <c r="D22" s="85"/>
      <c r="E22" s="90"/>
    </row>
    <row r="23" spans="1:6" s="56" customFormat="1" ht="12" x14ac:dyDescent="0.2">
      <c r="A23" s="86" t="s">
        <v>109</v>
      </c>
      <c r="B23" s="83"/>
      <c r="C23" s="92">
        <v>-41028</v>
      </c>
      <c r="D23" s="85"/>
      <c r="E23" s="92">
        <v>-25720</v>
      </c>
    </row>
    <row r="24" spans="1:6" s="56" customFormat="1" ht="12" x14ac:dyDescent="0.2">
      <c r="A24" s="86" t="s">
        <v>13</v>
      </c>
      <c r="B24" s="83"/>
      <c r="C24" s="92">
        <v>-6093</v>
      </c>
      <c r="D24" s="85"/>
      <c r="E24" s="92">
        <v>-9660</v>
      </c>
    </row>
    <row r="25" spans="1:6" s="56" customFormat="1" ht="12" x14ac:dyDescent="0.2">
      <c r="A25" s="86" t="s">
        <v>93</v>
      </c>
      <c r="B25" s="83"/>
      <c r="C25" s="92">
        <v>-2133</v>
      </c>
      <c r="D25" s="85"/>
      <c r="E25" s="92">
        <v>-473</v>
      </c>
    </row>
    <row r="26" spans="1:6" s="56" customFormat="1" ht="12" x14ac:dyDescent="0.2">
      <c r="A26" s="86" t="s">
        <v>94</v>
      </c>
      <c r="B26" s="83"/>
      <c r="C26" s="92">
        <v>162</v>
      </c>
      <c r="D26" s="85"/>
      <c r="E26" s="92">
        <v>14</v>
      </c>
    </row>
    <row r="27" spans="1:6" s="56" customFormat="1" ht="12" x14ac:dyDescent="0.2">
      <c r="A27" s="94" t="s">
        <v>95</v>
      </c>
      <c r="B27" s="83"/>
      <c r="C27" s="95">
        <v>-49092</v>
      </c>
      <c r="D27" s="85"/>
      <c r="E27" s="95">
        <v>-35839</v>
      </c>
    </row>
    <row r="28" spans="1:6" s="56" customFormat="1" ht="12" x14ac:dyDescent="0.2">
      <c r="A28" s="82" t="s">
        <v>96</v>
      </c>
      <c r="B28" s="83"/>
      <c r="C28" s="90"/>
      <c r="D28" s="85"/>
      <c r="E28" s="90"/>
    </row>
    <row r="29" spans="1:6" s="56" customFormat="1" ht="12" x14ac:dyDescent="0.2">
      <c r="A29" s="86" t="s">
        <v>98</v>
      </c>
      <c r="B29" s="83"/>
      <c r="C29" s="92">
        <v>30000</v>
      </c>
      <c r="D29" s="85"/>
      <c r="E29" s="92">
        <v>96992</v>
      </c>
      <c r="F29" s="57"/>
    </row>
    <row r="30" spans="1:6" s="56" customFormat="1" ht="12" x14ac:dyDescent="0.2">
      <c r="A30" s="86" t="s">
        <v>99</v>
      </c>
      <c r="B30" s="83"/>
      <c r="C30" s="92">
        <v>1710</v>
      </c>
      <c r="D30" s="85"/>
      <c r="E30" s="92">
        <v>1510</v>
      </c>
    </row>
    <row r="31" spans="1:6" s="56" customFormat="1" ht="22.5" x14ac:dyDescent="0.2">
      <c r="A31" s="88" t="s">
        <v>138</v>
      </c>
      <c r="B31" s="83"/>
      <c r="C31" s="96">
        <v>0</v>
      </c>
      <c r="D31" s="85"/>
      <c r="E31" s="92">
        <v>223101</v>
      </c>
      <c r="F31" s="57"/>
    </row>
    <row r="32" spans="1:6" s="56" customFormat="1" ht="12" x14ac:dyDescent="0.2">
      <c r="A32" s="86" t="s">
        <v>97</v>
      </c>
      <c r="B32" s="83"/>
      <c r="C32" s="96">
        <v>0</v>
      </c>
      <c r="D32" s="85"/>
      <c r="E32" s="92">
        <v>-127941</v>
      </c>
      <c r="F32" s="57"/>
    </row>
    <row r="33" spans="1:5" s="56" customFormat="1" ht="12" x14ac:dyDescent="0.2">
      <c r="A33" s="86" t="s">
        <v>110</v>
      </c>
      <c r="B33" s="83"/>
      <c r="C33" s="96">
        <v>0</v>
      </c>
      <c r="D33" s="85"/>
      <c r="E33" s="92">
        <v>-1233</v>
      </c>
    </row>
    <row r="34" spans="1:5" s="56" customFormat="1" ht="12" x14ac:dyDescent="0.2">
      <c r="A34" s="86" t="s">
        <v>100</v>
      </c>
      <c r="B34" s="83"/>
      <c r="C34" s="92">
        <v>-460</v>
      </c>
      <c r="D34" s="85"/>
      <c r="E34" s="92">
        <v>-513</v>
      </c>
    </row>
    <row r="35" spans="1:5" s="56" customFormat="1" ht="12" x14ac:dyDescent="0.2">
      <c r="A35" s="94" t="s">
        <v>111</v>
      </c>
      <c r="B35" s="83"/>
      <c r="C35" s="95">
        <v>31250</v>
      </c>
      <c r="D35" s="85"/>
      <c r="E35" s="95">
        <v>191916</v>
      </c>
    </row>
    <row r="36" spans="1:5" s="56" customFormat="1" ht="12" x14ac:dyDescent="0.2">
      <c r="A36" s="97" t="s">
        <v>101</v>
      </c>
      <c r="B36" s="83"/>
      <c r="C36" s="98">
        <v>3010</v>
      </c>
      <c r="D36" s="85"/>
      <c r="E36" s="98">
        <v>342</v>
      </c>
    </row>
    <row r="37" spans="1:5" s="56" customFormat="1" ht="12" x14ac:dyDescent="0.2">
      <c r="A37" s="82" t="s">
        <v>102</v>
      </c>
      <c r="B37" s="83"/>
      <c r="C37" s="98">
        <v>18050</v>
      </c>
      <c r="D37" s="85"/>
      <c r="E37" s="98">
        <v>187812</v>
      </c>
    </row>
    <row r="38" spans="1:5" s="56" customFormat="1" ht="12" x14ac:dyDescent="0.2">
      <c r="A38" s="82" t="s">
        <v>103</v>
      </c>
      <c r="B38" s="83"/>
      <c r="C38" s="92">
        <v>223497</v>
      </c>
      <c r="D38" s="85"/>
      <c r="E38" s="92">
        <v>35685</v>
      </c>
    </row>
    <row r="39" spans="1:5" s="56" customFormat="1" ht="12.75" thickBot="1" x14ac:dyDescent="0.25">
      <c r="A39" s="82" t="s">
        <v>104</v>
      </c>
      <c r="B39" s="83"/>
      <c r="C39" s="99">
        <v>241547</v>
      </c>
      <c r="D39" s="85"/>
      <c r="E39" s="99">
        <v>223497</v>
      </c>
    </row>
    <row r="40" spans="1:5" s="56" customFormat="1" ht="12.75" thickTop="1" x14ac:dyDescent="0.2">
      <c r="A40" s="82" t="s">
        <v>139</v>
      </c>
      <c r="B40" s="83"/>
      <c r="C40" s="92"/>
      <c r="D40" s="85"/>
      <c r="E40" s="92"/>
    </row>
    <row r="41" spans="1:5" s="56" customFormat="1" ht="12" x14ac:dyDescent="0.2">
      <c r="A41" s="86" t="s">
        <v>105</v>
      </c>
      <c r="B41" s="83"/>
      <c r="C41" s="87">
        <v>731</v>
      </c>
      <c r="D41" s="85"/>
      <c r="E41" s="87">
        <v>664</v>
      </c>
    </row>
    <row r="42" spans="1:5" s="56" customFormat="1" ht="12" x14ac:dyDescent="0.2">
      <c r="A42" s="86" t="s">
        <v>106</v>
      </c>
      <c r="B42" s="83"/>
      <c r="C42" s="87">
        <v>12666</v>
      </c>
      <c r="D42" s="85"/>
      <c r="E42" s="87">
        <v>7686</v>
      </c>
    </row>
    <row r="43" spans="1:5" s="56" customFormat="1" ht="12" x14ac:dyDescent="0.2">
      <c r="A43" s="82" t="s">
        <v>107</v>
      </c>
      <c r="B43" s="83"/>
      <c r="C43" s="92"/>
      <c r="D43" s="85"/>
      <c r="E43" s="92"/>
    </row>
    <row r="44" spans="1:5" s="56" customFormat="1" ht="12" x14ac:dyDescent="0.2">
      <c r="A44" s="86" t="s">
        <v>114</v>
      </c>
      <c r="B44" s="83"/>
      <c r="C44" s="87">
        <v>3504</v>
      </c>
      <c r="D44" s="85"/>
      <c r="E44" s="87">
        <v>7637</v>
      </c>
    </row>
    <row r="45" spans="1:5" s="56" customFormat="1" ht="22.5" x14ac:dyDescent="0.2">
      <c r="A45" s="88" t="s">
        <v>140</v>
      </c>
      <c r="B45" s="83"/>
      <c r="C45" s="87">
        <v>1266</v>
      </c>
      <c r="D45" s="85"/>
      <c r="E45" s="87">
        <v>497</v>
      </c>
    </row>
    <row r="46" spans="1:5" s="56" customFormat="1" ht="12" x14ac:dyDescent="0.2">
      <c r="A46" s="86" t="s">
        <v>108</v>
      </c>
      <c r="B46" s="83"/>
      <c r="C46" s="87">
        <v>118</v>
      </c>
      <c r="D46" s="85"/>
      <c r="E46" s="87">
        <v>632</v>
      </c>
    </row>
    <row r="47" spans="1:5" x14ac:dyDescent="0.25">
      <c r="A47" s="88" t="s">
        <v>141</v>
      </c>
      <c r="B47" s="83"/>
      <c r="C47" s="87">
        <v>1671</v>
      </c>
      <c r="D47" s="85"/>
      <c r="E47" s="87">
        <v>259</v>
      </c>
    </row>
    <row r="48" spans="1:5" x14ac:dyDescent="0.25">
      <c r="E48" s="61" t="s">
        <v>115</v>
      </c>
    </row>
    <row r="51" spans="1:4" x14ac:dyDescent="0.25">
      <c r="A51" s="21"/>
      <c r="B51" s="21"/>
      <c r="C51" s="34"/>
      <c r="D51" s="21"/>
    </row>
  </sheetData>
  <mergeCells count="1">
    <mergeCell ref="C1:E1"/>
  </mergeCells>
  <conditionalFormatting sqref="E4">
    <cfRule type="expression" dxfId="34" priority="3" stopIfTrue="1">
      <formula>IF(COUNTA($A4)=0,0,MOD(SUBTOTAL(103,$A$3:$A4),2)=1)</formula>
    </cfRule>
  </conditionalFormatting>
  <conditionalFormatting sqref="A3:A7">
    <cfRule type="expression" dxfId="33" priority="2" stopIfTrue="1">
      <formula>IF(COUNTA($A3)=0,0,MOD(SUBTOTAL(103,$A$3:$A3),2)=1)</formula>
    </cfRule>
  </conditionalFormatting>
  <conditionalFormatting sqref="A8">
    <cfRule type="expression" dxfId="32" priority="1" stopIfTrue="1">
      <formula>IF(COUNTA($A8)=0,0,MOD(SUBTOTAL(103,$A$3:$A8),2)=1)</formula>
    </cfRule>
  </conditionalFormatting>
  <conditionalFormatting sqref="B3:D5 B6:B7 B9:B20 C6:D20 B40:E47 A9:A47 B21:D39 E6:E39">
    <cfRule type="expression" dxfId="31" priority="6" stopIfTrue="1">
      <formula>IF(COUNTA($A3)=0,0,MOD(SUBTOTAL(103,$A$3:$A3),2)=1)</formula>
    </cfRule>
  </conditionalFormatting>
  <conditionalFormatting sqref="E3 E5">
    <cfRule type="expression" dxfId="30" priority="5" stopIfTrue="1">
      <formula>IF(COUNTA($A3)=0,0,MOD(SUBTOTAL(103,$A$3:$A3),2)=1)</formula>
    </cfRule>
  </conditionalFormatting>
  <conditionalFormatting sqref="B8">
    <cfRule type="expression" dxfId="29" priority="4" stopIfTrue="1">
      <formula>IF(COUNTA($A8)=0,0,MOD(SUBTOTAL(103,$A$3:$A8),2)=1)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dimension ref="A1:K15"/>
  <sheetViews>
    <sheetView zoomScale="120" zoomScaleNormal="120" workbookViewId="0">
      <selection activeCell="A27" sqref="A27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  <col min="10" max="10" width="4.5703125" customWidth="1"/>
  </cols>
  <sheetData>
    <row r="1" spans="1:11" x14ac:dyDescent="0.25">
      <c r="C1" s="107" t="s">
        <v>0</v>
      </c>
      <c r="D1" s="107"/>
      <c r="E1" s="107"/>
      <c r="F1" s="107"/>
      <c r="G1" s="107"/>
      <c r="H1" s="107"/>
      <c r="I1" s="107"/>
    </row>
    <row r="2" spans="1:11" ht="22.5" customHeight="1" x14ac:dyDescent="0.25">
      <c r="A2" s="1"/>
      <c r="B2" s="2"/>
      <c r="C2" s="106" t="s">
        <v>146</v>
      </c>
      <c r="D2" s="106"/>
      <c r="E2" s="106"/>
      <c r="F2" s="3"/>
      <c r="G2" s="106" t="s">
        <v>147</v>
      </c>
      <c r="H2" s="106"/>
      <c r="I2" s="106"/>
    </row>
    <row r="3" spans="1:11" x14ac:dyDescent="0.25">
      <c r="A3" s="4" t="s">
        <v>1</v>
      </c>
      <c r="B3" s="5"/>
      <c r="C3" s="6">
        <v>2020</v>
      </c>
      <c r="D3" s="7"/>
      <c r="E3" s="6">
        <v>2019</v>
      </c>
      <c r="F3" s="7"/>
      <c r="G3" s="6">
        <v>2020</v>
      </c>
      <c r="H3" s="7"/>
      <c r="I3" s="6">
        <v>2019</v>
      </c>
    </row>
    <row r="4" spans="1:11" x14ac:dyDescent="0.25">
      <c r="A4" s="8" t="s">
        <v>127</v>
      </c>
      <c r="B4" s="8"/>
      <c r="C4" s="9">
        <v>2198</v>
      </c>
      <c r="D4" s="10"/>
      <c r="E4" s="9">
        <v>-1502</v>
      </c>
      <c r="F4" s="10"/>
      <c r="G4" s="9">
        <v>-10500</v>
      </c>
      <c r="H4" s="10"/>
      <c r="I4" s="9">
        <v>-7542</v>
      </c>
    </row>
    <row r="5" spans="1:11" x14ac:dyDescent="0.25">
      <c r="A5" s="8" t="s">
        <v>2</v>
      </c>
      <c r="B5" s="8"/>
      <c r="C5" s="11">
        <v>7416</v>
      </c>
      <c r="D5" s="10"/>
      <c r="E5" s="11">
        <v>2944</v>
      </c>
      <c r="F5" s="10"/>
      <c r="G5" s="11">
        <v>21355</v>
      </c>
      <c r="H5" s="10"/>
      <c r="I5" s="11">
        <v>8528</v>
      </c>
    </row>
    <row r="6" spans="1:11" x14ac:dyDescent="0.25">
      <c r="A6" s="8" t="s">
        <v>3</v>
      </c>
      <c r="B6" s="8"/>
      <c r="C6" s="11">
        <v>4986</v>
      </c>
      <c r="D6" s="10"/>
      <c r="E6" s="11">
        <v>3769</v>
      </c>
      <c r="F6" s="10"/>
      <c r="G6" s="11">
        <v>16376</v>
      </c>
      <c r="H6" s="10"/>
      <c r="I6" s="11">
        <v>14442</v>
      </c>
    </row>
    <row r="7" spans="1:11" x14ac:dyDescent="0.25">
      <c r="A7" s="8" t="s">
        <v>142</v>
      </c>
      <c r="B7" s="8"/>
      <c r="C7" s="12">
        <v>0</v>
      </c>
      <c r="D7" s="10"/>
      <c r="E7" s="12">
        <v>7</v>
      </c>
      <c r="F7" s="10"/>
      <c r="G7" s="12">
        <v>-372</v>
      </c>
      <c r="H7" s="10"/>
      <c r="I7" s="12">
        <v>2038</v>
      </c>
    </row>
    <row r="8" spans="1:11" x14ac:dyDescent="0.25">
      <c r="A8" s="8" t="s">
        <v>4</v>
      </c>
      <c r="B8" s="8"/>
      <c r="C8" s="12">
        <v>-451</v>
      </c>
      <c r="D8" s="10"/>
      <c r="E8" s="12">
        <v>34</v>
      </c>
      <c r="F8" s="10"/>
      <c r="G8" s="12">
        <v>-1380</v>
      </c>
      <c r="H8" s="10"/>
      <c r="I8" s="12">
        <v>-1069</v>
      </c>
      <c r="K8" s="13"/>
    </row>
    <row r="9" spans="1:11" ht="15.75" thickBot="1" x14ac:dyDescent="0.3">
      <c r="A9" s="14" t="s">
        <v>143</v>
      </c>
      <c r="B9" s="8"/>
      <c r="C9" s="15">
        <v>14149</v>
      </c>
      <c r="D9" s="10"/>
      <c r="E9" s="15">
        <v>5252</v>
      </c>
      <c r="F9" s="10"/>
      <c r="G9" s="15">
        <v>25479</v>
      </c>
      <c r="H9" s="10"/>
      <c r="I9" s="15">
        <v>16397</v>
      </c>
    </row>
    <row r="10" spans="1:11" ht="15.75" thickTop="1" x14ac:dyDescent="0.25">
      <c r="A10" s="14"/>
      <c r="B10" s="8"/>
      <c r="C10" s="11"/>
      <c r="D10" s="10"/>
      <c r="E10" s="11"/>
      <c r="F10" s="10"/>
      <c r="G10" s="11"/>
      <c r="H10" s="10"/>
      <c r="I10" s="11"/>
    </row>
    <row r="11" spans="1:11" x14ac:dyDescent="0.25">
      <c r="A11" s="8" t="s">
        <v>144</v>
      </c>
      <c r="B11" s="8"/>
      <c r="C11" s="16">
        <v>2.8005708169818053E-2</v>
      </c>
      <c r="D11" s="17"/>
      <c r="E11" s="16">
        <v>-2.0795547371481579E-2</v>
      </c>
      <c r="F11" s="17"/>
      <c r="G11" s="16">
        <v>-0.14336232438115262</v>
      </c>
      <c r="H11" s="17"/>
      <c r="I11" s="16">
        <v>-0.10541764508554176</v>
      </c>
    </row>
    <row r="12" spans="1:11" x14ac:dyDescent="0.25">
      <c r="A12" s="8" t="s">
        <v>145</v>
      </c>
      <c r="B12" s="8"/>
      <c r="C12" s="16">
        <v>0.1704698795180723</v>
      </c>
      <c r="D12" s="17"/>
      <c r="E12" s="16">
        <v>6.7333333333333328E-2</v>
      </c>
      <c r="F12" s="17"/>
      <c r="G12" s="16">
        <v>0.30697590361445781</v>
      </c>
      <c r="H12" s="17"/>
      <c r="I12" s="16">
        <v>0.21021794871794872</v>
      </c>
    </row>
    <row r="13" spans="1:11" x14ac:dyDescent="0.25">
      <c r="A13" s="14"/>
      <c r="B13" s="8"/>
      <c r="C13" s="11"/>
      <c r="D13" s="10"/>
      <c r="E13" s="11"/>
      <c r="F13" s="10"/>
      <c r="G13" s="11"/>
      <c r="H13" s="10"/>
      <c r="I13" s="11"/>
    </row>
    <row r="14" spans="1:11" x14ac:dyDescent="0.25">
      <c r="A14" s="8" t="s">
        <v>5</v>
      </c>
      <c r="B14" s="8"/>
      <c r="C14" s="11">
        <v>78484</v>
      </c>
      <c r="D14" s="18"/>
      <c r="E14" s="11">
        <v>72227</v>
      </c>
      <c r="F14" s="18"/>
      <c r="G14" s="11">
        <v>73241</v>
      </c>
      <c r="H14" s="18"/>
      <c r="I14" s="11">
        <v>71544</v>
      </c>
    </row>
    <row r="15" spans="1:11" x14ac:dyDescent="0.25">
      <c r="A15" s="8" t="s">
        <v>6</v>
      </c>
      <c r="B15" s="8"/>
      <c r="C15" s="11">
        <v>83000</v>
      </c>
      <c r="D15" s="18"/>
      <c r="E15" s="11">
        <v>78000</v>
      </c>
      <c r="F15" s="18"/>
      <c r="G15" s="11">
        <v>83000</v>
      </c>
      <c r="H15" s="18"/>
      <c r="I15" s="11">
        <v>78000</v>
      </c>
    </row>
  </sheetData>
  <mergeCells count="3">
    <mergeCell ref="C2:E2"/>
    <mergeCell ref="C1:I1"/>
    <mergeCell ref="G2:I2"/>
  </mergeCells>
  <conditionalFormatting sqref="B4:I4 B5 D5 F5 H5 B6:I11 B13:I15 B12 D12:I12">
    <cfRule type="expression" dxfId="28" priority="10" stopIfTrue="1">
      <formula>IF(COUNTA($A4)=0,0,MOD(SUBTOTAL(103,$A$4:$A4),2)=1)</formula>
    </cfRule>
  </conditionalFormatting>
  <conditionalFormatting sqref="C5">
    <cfRule type="expression" dxfId="27" priority="9" stopIfTrue="1">
      <formula>IF(COUNTA($A5)=0,0,MOD(SUBTOTAL(103,$A$4:$A5),2)=1)</formula>
    </cfRule>
  </conditionalFormatting>
  <conditionalFormatting sqref="I5 G5 E5">
    <cfRule type="expression" dxfId="26" priority="8" stopIfTrue="1">
      <formula>IF(COUNTA($A5)=0,0,MOD(SUBTOTAL(103,$A$4:$A5),2)=1)</formula>
    </cfRule>
  </conditionalFormatting>
  <conditionalFormatting sqref="A4:A15">
    <cfRule type="expression" dxfId="25" priority="4" stopIfTrue="1">
      <formula>IF(COUNTA($A4)=0,0,MOD(SUBTOTAL(103,$A$4:$A4),2)=1)</formula>
    </cfRule>
  </conditionalFormatting>
  <conditionalFormatting sqref="C12">
    <cfRule type="expression" dxfId="24" priority="1" stopIfTrue="1">
      <formula>IF(COUNTA($A12)=0,0,MOD(SUBTOTAL(103,$A$4:$A12),2)=1)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A020-BC71-4FFF-A37D-77AD1A23B481}">
  <dimension ref="A1:I11"/>
  <sheetViews>
    <sheetView zoomScale="110" zoomScaleNormal="110" workbookViewId="0">
      <selection activeCell="A31" sqref="A31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  <col min="10" max="10" width="4.5703125" customWidth="1"/>
  </cols>
  <sheetData>
    <row r="1" spans="1:9" x14ac:dyDescent="0.25">
      <c r="C1" s="107" t="s">
        <v>0</v>
      </c>
      <c r="D1" s="107"/>
      <c r="E1" s="107"/>
      <c r="F1" s="107"/>
      <c r="G1" s="107"/>
      <c r="H1" s="107"/>
      <c r="I1" s="107"/>
    </row>
    <row r="2" spans="1:9" ht="22.5" customHeight="1" x14ac:dyDescent="0.25">
      <c r="A2" s="1"/>
      <c r="B2" s="2"/>
      <c r="C2" s="106" t="s">
        <v>146</v>
      </c>
      <c r="D2" s="108"/>
      <c r="E2" s="108"/>
      <c r="F2" s="7"/>
      <c r="G2" s="106" t="s">
        <v>147</v>
      </c>
      <c r="H2" s="108"/>
      <c r="I2" s="108"/>
    </row>
    <row r="3" spans="1:9" x14ac:dyDescent="0.25">
      <c r="A3" s="4" t="s">
        <v>7</v>
      </c>
      <c r="B3" s="2"/>
      <c r="C3" s="6">
        <v>2020</v>
      </c>
      <c r="D3" s="7"/>
      <c r="E3" s="6">
        <v>2019</v>
      </c>
      <c r="F3" s="7"/>
      <c r="G3" s="6">
        <v>2020</v>
      </c>
      <c r="H3" s="7"/>
      <c r="I3" s="6">
        <v>2019</v>
      </c>
    </row>
    <row r="4" spans="1:9" x14ac:dyDescent="0.25">
      <c r="A4" s="8" t="s">
        <v>127</v>
      </c>
      <c r="B4" s="8"/>
      <c r="C4" s="9">
        <v>2198</v>
      </c>
      <c r="D4" s="10"/>
      <c r="E4" s="9">
        <v>-1502</v>
      </c>
      <c r="F4" s="10"/>
      <c r="G4" s="9">
        <v>-10500</v>
      </c>
      <c r="H4" s="10"/>
      <c r="I4" s="9">
        <v>-7542</v>
      </c>
    </row>
    <row r="5" spans="1:9" x14ac:dyDescent="0.25">
      <c r="A5" s="8" t="s">
        <v>8</v>
      </c>
      <c r="B5" s="8"/>
      <c r="C5" s="11">
        <v>2182</v>
      </c>
      <c r="D5" s="10"/>
      <c r="E5" s="11">
        <v>3715</v>
      </c>
      <c r="F5" s="10"/>
      <c r="G5" s="11">
        <v>12532</v>
      </c>
      <c r="H5" s="10"/>
      <c r="I5" s="11">
        <v>10930</v>
      </c>
    </row>
    <row r="6" spans="1:9" x14ac:dyDescent="0.25">
      <c r="A6" s="8" t="s">
        <v>2</v>
      </c>
      <c r="B6" s="8"/>
      <c r="C6" s="11">
        <v>7416</v>
      </c>
      <c r="D6" s="10"/>
      <c r="E6" s="11">
        <v>2944</v>
      </c>
      <c r="F6" s="10"/>
      <c r="G6" s="11">
        <v>21355</v>
      </c>
      <c r="H6" s="10"/>
      <c r="I6" s="11">
        <v>8528</v>
      </c>
    </row>
    <row r="7" spans="1:9" x14ac:dyDescent="0.25">
      <c r="A7" s="8" t="s">
        <v>9</v>
      </c>
      <c r="B7" s="8"/>
      <c r="C7" s="11">
        <v>3008</v>
      </c>
      <c r="D7" s="10"/>
      <c r="E7" s="11">
        <v>2785</v>
      </c>
      <c r="F7" s="10"/>
      <c r="G7" s="11">
        <v>11598</v>
      </c>
      <c r="H7" s="10"/>
      <c r="I7" s="11">
        <v>6371</v>
      </c>
    </row>
    <row r="8" spans="1:9" x14ac:dyDescent="0.25">
      <c r="A8" s="8" t="s">
        <v>10</v>
      </c>
      <c r="B8" s="8"/>
      <c r="C8" s="11">
        <v>6890</v>
      </c>
      <c r="D8" s="10"/>
      <c r="E8" s="11">
        <v>5686</v>
      </c>
      <c r="F8" s="10"/>
      <c r="G8" s="11">
        <v>23806</v>
      </c>
      <c r="H8" s="10"/>
      <c r="I8" s="11">
        <v>21522</v>
      </c>
    </row>
    <row r="9" spans="1:9" ht="16.5" x14ac:dyDescent="0.25">
      <c r="A9" s="8" t="s">
        <v>148</v>
      </c>
      <c r="B9" s="8"/>
      <c r="C9" s="11">
        <v>-2</v>
      </c>
      <c r="D9" s="10"/>
      <c r="E9" s="11">
        <v>-893</v>
      </c>
      <c r="F9" s="10"/>
      <c r="G9" s="11">
        <v>-1503</v>
      </c>
      <c r="H9" s="10"/>
      <c r="I9" s="11">
        <v>-260</v>
      </c>
    </row>
    <row r="10" spans="1:9" ht="15.75" thickBot="1" x14ac:dyDescent="0.3">
      <c r="A10" s="14" t="s">
        <v>11</v>
      </c>
      <c r="B10" s="8"/>
      <c r="C10" s="15">
        <v>21692</v>
      </c>
      <c r="D10" s="10"/>
      <c r="E10" s="15">
        <v>12735</v>
      </c>
      <c r="F10" s="10"/>
      <c r="G10" s="15">
        <v>57288</v>
      </c>
      <c r="H10" s="10"/>
      <c r="I10" s="15">
        <v>39549</v>
      </c>
    </row>
    <row r="11" spans="1:9" ht="15.75" thickTop="1" x14ac:dyDescent="0.25"/>
  </sheetData>
  <mergeCells count="3">
    <mergeCell ref="C2:E2"/>
    <mergeCell ref="G2:I2"/>
    <mergeCell ref="C1:I1"/>
  </mergeCells>
  <conditionalFormatting sqref="A4:I10">
    <cfRule type="expression" dxfId="23" priority="1" stopIfTrue="1">
      <formula>IF(COUNTA($A4)=0,0,MOD(SUBTOTAL(103,$A$4:$A4),2)=1)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dimension ref="A1:I7"/>
  <sheetViews>
    <sheetView zoomScale="120" zoomScaleNormal="120" workbookViewId="0">
      <selection activeCell="A26" sqref="A26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ht="15" customHeight="1" x14ac:dyDescent="0.25">
      <c r="C1" s="107" t="s">
        <v>0</v>
      </c>
      <c r="D1" s="107"/>
      <c r="E1" s="107"/>
      <c r="F1" s="107"/>
      <c r="G1" s="107"/>
      <c r="H1" s="107"/>
      <c r="I1" s="107"/>
    </row>
    <row r="2" spans="1:9" ht="22.5" customHeight="1" x14ac:dyDescent="0.25">
      <c r="A2" s="1"/>
      <c r="B2" s="2"/>
      <c r="C2" s="106" t="s">
        <v>146</v>
      </c>
      <c r="D2" s="108"/>
      <c r="E2" s="108"/>
      <c r="F2" s="7"/>
      <c r="G2" s="106" t="s">
        <v>147</v>
      </c>
      <c r="H2" s="108"/>
      <c r="I2" s="108"/>
    </row>
    <row r="3" spans="1:9" ht="15" customHeight="1" x14ac:dyDescent="0.25">
      <c r="A3" s="64" t="s">
        <v>7</v>
      </c>
      <c r="B3" s="2"/>
      <c r="C3" s="6">
        <v>2020</v>
      </c>
      <c r="D3" s="7"/>
      <c r="E3" s="6">
        <v>2019</v>
      </c>
      <c r="F3" s="7"/>
      <c r="G3" s="6">
        <v>2020</v>
      </c>
      <c r="H3" s="7"/>
      <c r="I3" s="6">
        <v>2019</v>
      </c>
    </row>
    <row r="4" spans="1:9" x14ac:dyDescent="0.25">
      <c r="A4" s="8" t="s">
        <v>12</v>
      </c>
      <c r="B4" s="8"/>
      <c r="C4" s="9">
        <v>5503</v>
      </c>
      <c r="D4" s="10"/>
      <c r="E4" s="9">
        <v>1388</v>
      </c>
      <c r="F4" s="10"/>
      <c r="G4" s="9">
        <v>32882</v>
      </c>
      <c r="H4" s="10"/>
      <c r="I4" s="9">
        <v>31393</v>
      </c>
    </row>
    <row r="5" spans="1:9" x14ac:dyDescent="0.25">
      <c r="A5" s="8" t="s">
        <v>13</v>
      </c>
      <c r="B5" s="8"/>
      <c r="C5" s="11">
        <v>-2087</v>
      </c>
      <c r="D5" s="10"/>
      <c r="E5" s="11">
        <v>-1540</v>
      </c>
      <c r="F5" s="10"/>
      <c r="G5" s="11">
        <v>-6093</v>
      </c>
      <c r="H5" s="10"/>
      <c r="I5" s="11">
        <v>-9660</v>
      </c>
    </row>
    <row r="6" spans="1:9" ht="15.75" thickBot="1" x14ac:dyDescent="0.3">
      <c r="A6" s="14" t="s">
        <v>149</v>
      </c>
      <c r="B6" s="8"/>
      <c r="C6" s="15">
        <v>3416</v>
      </c>
      <c r="D6" s="10"/>
      <c r="E6" s="15">
        <v>-152</v>
      </c>
      <c r="F6" s="10"/>
      <c r="G6" s="15">
        <v>26789</v>
      </c>
      <c r="H6" s="10"/>
      <c r="I6" s="15">
        <v>21733</v>
      </c>
    </row>
    <row r="7" spans="1:9" ht="15.75" thickTop="1" x14ac:dyDescent="0.25"/>
  </sheetData>
  <mergeCells count="3">
    <mergeCell ref="C2:E2"/>
    <mergeCell ref="G2:I2"/>
    <mergeCell ref="C1:I1"/>
  </mergeCells>
  <conditionalFormatting sqref="B4:I4">
    <cfRule type="expression" dxfId="22" priority="10" stopIfTrue="1">
      <formula>IF(COUNTA($A4)=0,0,MOD(SUBTOTAL(103,$A$4:$A4),2)=1)</formula>
    </cfRule>
  </conditionalFormatting>
  <conditionalFormatting sqref="B5 D5 F5 H5">
    <cfRule type="expression" dxfId="21" priority="8" stopIfTrue="1">
      <formula>IF(COUNTA($A5)=0,0,MOD(SUBTOTAL(103,$A$4:$A5),2)=1)</formula>
    </cfRule>
  </conditionalFormatting>
  <conditionalFormatting sqref="C5">
    <cfRule type="expression" dxfId="20" priority="7" stopIfTrue="1">
      <formula>IF(COUNTA($A5)=0,0,MOD(SUBTOTAL(103,$A$4:$A5),2)=1)</formula>
    </cfRule>
  </conditionalFormatting>
  <conditionalFormatting sqref="E5">
    <cfRule type="expression" dxfId="19" priority="6" stopIfTrue="1">
      <formula>IF(COUNTA($A5)=0,0,MOD(SUBTOTAL(103,$A$4:$A5),2)=1)</formula>
    </cfRule>
  </conditionalFormatting>
  <conditionalFormatting sqref="G5">
    <cfRule type="expression" dxfId="18" priority="5" stopIfTrue="1">
      <formula>IF(COUNTA($A5)=0,0,MOD(SUBTOTAL(103,$A$4:$A5),2)=1)</formula>
    </cfRule>
  </conditionalFormatting>
  <conditionalFormatting sqref="I5">
    <cfRule type="expression" dxfId="17" priority="4" stopIfTrue="1">
      <formula>IF(COUNTA($A5)=0,0,MOD(SUBTOTAL(103,$A$4:$A5),2)=1)</formula>
    </cfRule>
  </conditionalFormatting>
  <conditionalFormatting sqref="B6:I6">
    <cfRule type="expression" dxfId="16" priority="3" stopIfTrue="1">
      <formula>IF(COUNTA($A6)=0,0,MOD(SUBTOTAL(103,$A$4:$A6),2)=1)</formula>
    </cfRule>
  </conditionalFormatting>
  <conditionalFormatting sqref="A4:A6">
    <cfRule type="expression" dxfId="15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dimension ref="A1:I11"/>
  <sheetViews>
    <sheetView zoomScale="110" zoomScaleNormal="110" workbookViewId="0">
      <selection activeCell="C31" sqref="C31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x14ac:dyDescent="0.25">
      <c r="C1" s="107" t="s">
        <v>0</v>
      </c>
      <c r="D1" s="107"/>
      <c r="E1" s="107"/>
      <c r="F1" s="107"/>
      <c r="G1" s="107"/>
      <c r="H1" s="107"/>
      <c r="I1" s="107"/>
    </row>
    <row r="2" spans="1:9" ht="24" customHeight="1" x14ac:dyDescent="0.25">
      <c r="A2" s="1"/>
      <c r="B2" s="2"/>
      <c r="C2" s="106" t="s">
        <v>150</v>
      </c>
      <c r="D2" s="106"/>
      <c r="E2" s="106"/>
      <c r="F2" s="3"/>
      <c r="G2" s="106" t="s">
        <v>151</v>
      </c>
      <c r="H2" s="106"/>
      <c r="I2" s="106"/>
    </row>
    <row r="3" spans="1:9" x14ac:dyDescent="0.25">
      <c r="A3" s="4" t="s">
        <v>7</v>
      </c>
      <c r="B3" s="5"/>
      <c r="C3" s="6" t="s">
        <v>21</v>
      </c>
      <c r="D3" s="7"/>
      <c r="E3" s="6" t="s">
        <v>22</v>
      </c>
      <c r="F3" s="7"/>
      <c r="G3" s="6" t="str">
        <f>+C3</f>
        <v>Low</v>
      </c>
      <c r="H3" s="7"/>
      <c r="I3" s="6" t="str">
        <f>+E3</f>
        <v>High</v>
      </c>
    </row>
    <row r="4" spans="1:9" x14ac:dyDescent="0.25">
      <c r="A4" s="8" t="s">
        <v>23</v>
      </c>
      <c r="B4" s="8"/>
      <c r="C4" s="9">
        <v>-5400</v>
      </c>
      <c r="D4" s="10"/>
      <c r="E4" s="9">
        <v>-4500</v>
      </c>
      <c r="F4" s="10"/>
      <c r="G4" s="9">
        <v>-44000</v>
      </c>
      <c r="H4" s="10"/>
      <c r="I4" s="9">
        <v>-38300</v>
      </c>
    </row>
    <row r="5" spans="1:9" x14ac:dyDescent="0.25">
      <c r="A5" s="8" t="s">
        <v>2</v>
      </c>
      <c r="B5" s="8"/>
      <c r="C5" s="11">
        <v>11900</v>
      </c>
      <c r="D5" s="10"/>
      <c r="E5" s="11">
        <v>11900</v>
      </c>
      <c r="F5" s="10"/>
      <c r="G5" s="11">
        <v>44500</v>
      </c>
      <c r="H5" s="10"/>
      <c r="I5" s="11">
        <v>44500</v>
      </c>
    </row>
    <row r="6" spans="1:9" x14ac:dyDescent="0.25">
      <c r="A6" s="8" t="s">
        <v>3</v>
      </c>
      <c r="B6" s="8"/>
      <c r="C6" s="11">
        <v>4400</v>
      </c>
      <c r="D6" s="10"/>
      <c r="E6" s="11">
        <v>4400</v>
      </c>
      <c r="F6" s="10"/>
      <c r="G6" s="11">
        <v>17800</v>
      </c>
      <c r="H6" s="10"/>
      <c r="I6" s="11">
        <v>17800</v>
      </c>
    </row>
    <row r="7" spans="1:9" x14ac:dyDescent="0.25">
      <c r="A7" s="8" t="s">
        <v>152</v>
      </c>
      <c r="B7" s="8"/>
      <c r="C7" s="11">
        <v>2800</v>
      </c>
      <c r="D7" s="10"/>
      <c r="E7" s="11">
        <v>2800</v>
      </c>
      <c r="F7" s="10"/>
      <c r="G7" s="11">
        <v>11400</v>
      </c>
      <c r="H7" s="10"/>
      <c r="I7" s="11">
        <v>11400</v>
      </c>
    </row>
    <row r="8" spans="1:9" x14ac:dyDescent="0.25">
      <c r="A8" s="8" t="s">
        <v>153</v>
      </c>
      <c r="B8" s="8"/>
      <c r="C8" s="11">
        <v>4000</v>
      </c>
      <c r="D8" s="10"/>
      <c r="E8" s="11">
        <v>5000</v>
      </c>
      <c r="F8" s="10"/>
      <c r="G8" s="11">
        <v>5000</v>
      </c>
      <c r="H8" s="10"/>
      <c r="I8" s="11">
        <v>7000</v>
      </c>
    </row>
    <row r="9" spans="1:9" x14ac:dyDescent="0.25">
      <c r="A9" s="8" t="s">
        <v>154</v>
      </c>
      <c r="B9" s="8"/>
      <c r="C9" s="11">
        <v>-1400</v>
      </c>
      <c r="D9" s="10"/>
      <c r="E9" s="11">
        <v>-1800</v>
      </c>
      <c r="F9" s="10"/>
      <c r="G9" s="11">
        <v>2200</v>
      </c>
      <c r="H9" s="10"/>
      <c r="I9" s="11">
        <v>400</v>
      </c>
    </row>
    <row r="10" spans="1:9" ht="15.75" thickBot="1" x14ac:dyDescent="0.3">
      <c r="A10" s="14" t="s">
        <v>143</v>
      </c>
      <c r="B10" s="8"/>
      <c r="C10" s="15">
        <v>16300</v>
      </c>
      <c r="D10" s="10"/>
      <c r="E10" s="15">
        <v>17800</v>
      </c>
      <c r="F10" s="10"/>
      <c r="G10" s="15">
        <v>36900</v>
      </c>
      <c r="H10" s="10"/>
      <c r="I10" s="15">
        <v>42800</v>
      </c>
    </row>
    <row r="11" spans="1:9" ht="15.75" thickTop="1" x14ac:dyDescent="0.25"/>
  </sheetData>
  <mergeCells count="3">
    <mergeCell ref="C1:I1"/>
    <mergeCell ref="C2:E2"/>
    <mergeCell ref="G2:I2"/>
  </mergeCells>
  <conditionalFormatting sqref="A4:I7 A9:I10">
    <cfRule type="expression" dxfId="14" priority="2" stopIfTrue="1">
      <formula>IF(COUNTA($A4)=0,0,MOD(SUBTOTAL(103,$A$4:$A4),2)=1)</formula>
    </cfRule>
  </conditionalFormatting>
  <conditionalFormatting sqref="A8:I8">
    <cfRule type="expression" dxfId="13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511EF-E58B-4177-BDDB-4CE984DA3232}">
  <dimension ref="A1:I11"/>
  <sheetViews>
    <sheetView zoomScale="110" zoomScaleNormal="110" workbookViewId="0">
      <selection activeCell="F30" sqref="F30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x14ac:dyDescent="0.25">
      <c r="C1" s="107" t="s">
        <v>0</v>
      </c>
      <c r="D1" s="107"/>
      <c r="E1" s="107"/>
      <c r="F1" s="107"/>
      <c r="G1" s="107"/>
      <c r="H1" s="107"/>
      <c r="I1" s="107"/>
    </row>
    <row r="2" spans="1:9" ht="24" customHeight="1" x14ac:dyDescent="0.25">
      <c r="A2" s="1"/>
      <c r="B2" s="2"/>
      <c r="C2" s="106" t="s">
        <v>150</v>
      </c>
      <c r="D2" s="106"/>
      <c r="E2" s="106"/>
      <c r="F2" s="3"/>
      <c r="G2" s="106" t="s">
        <v>151</v>
      </c>
      <c r="H2" s="106"/>
      <c r="I2" s="106"/>
    </row>
    <row r="3" spans="1:9" ht="15" customHeight="1" x14ac:dyDescent="0.25">
      <c r="A3" s="4" t="s">
        <v>7</v>
      </c>
      <c r="B3" s="5"/>
      <c r="C3" s="6" t="s">
        <v>21</v>
      </c>
      <c r="D3" s="7"/>
      <c r="E3" s="6" t="s">
        <v>22</v>
      </c>
      <c r="F3" s="7"/>
      <c r="G3" s="6" t="str">
        <f>+C3</f>
        <v>Low</v>
      </c>
      <c r="H3" s="7"/>
      <c r="I3" s="6" t="str">
        <f>+E3</f>
        <v>High</v>
      </c>
    </row>
    <row r="4" spans="1:9" x14ac:dyDescent="0.25">
      <c r="A4" s="8" t="s">
        <v>23</v>
      </c>
      <c r="B4" s="8"/>
      <c r="C4" s="9">
        <v>-5400</v>
      </c>
      <c r="D4" s="10"/>
      <c r="E4" s="9">
        <v>-4500</v>
      </c>
      <c r="F4" s="10"/>
      <c r="G4" s="9">
        <v>-44000</v>
      </c>
      <c r="H4" s="10"/>
      <c r="I4" s="9">
        <v>-38300</v>
      </c>
    </row>
    <row r="5" spans="1:9" x14ac:dyDescent="0.25">
      <c r="A5" s="8" t="s">
        <v>8</v>
      </c>
      <c r="B5" s="8"/>
      <c r="C5" s="11">
        <v>4300</v>
      </c>
      <c r="D5" s="10"/>
      <c r="E5" s="11">
        <v>4400</v>
      </c>
      <c r="F5" s="10"/>
      <c r="G5" s="11">
        <v>15200</v>
      </c>
      <c r="H5" s="10"/>
      <c r="I5" s="11">
        <v>15500</v>
      </c>
    </row>
    <row r="6" spans="1:9" x14ac:dyDescent="0.25">
      <c r="A6" s="8" t="s">
        <v>2</v>
      </c>
      <c r="B6" s="8"/>
      <c r="C6" s="11">
        <v>11900</v>
      </c>
      <c r="D6" s="10"/>
      <c r="E6" s="11">
        <v>11900</v>
      </c>
      <c r="F6" s="10"/>
      <c r="G6" s="11">
        <v>44500</v>
      </c>
      <c r="H6" s="10"/>
      <c r="I6" s="11">
        <v>44500</v>
      </c>
    </row>
    <row r="7" spans="1:9" x14ac:dyDescent="0.25">
      <c r="A7" s="8" t="s">
        <v>9</v>
      </c>
      <c r="B7" s="8"/>
      <c r="C7" s="60">
        <v>2900</v>
      </c>
      <c r="D7" s="10"/>
      <c r="E7" s="60">
        <v>2900</v>
      </c>
      <c r="F7" s="10"/>
      <c r="G7" s="11">
        <v>12000</v>
      </c>
      <c r="H7" s="10"/>
      <c r="I7" s="11">
        <v>12000</v>
      </c>
    </row>
    <row r="8" spans="1:9" x14ac:dyDescent="0.25">
      <c r="A8" s="8" t="s">
        <v>10</v>
      </c>
      <c r="B8" s="8"/>
      <c r="C8" s="11">
        <v>6300</v>
      </c>
      <c r="D8" s="10"/>
      <c r="E8" s="11">
        <v>6300</v>
      </c>
      <c r="F8" s="10"/>
      <c r="G8" s="11">
        <v>25400</v>
      </c>
      <c r="H8" s="10"/>
      <c r="I8" s="11">
        <v>25400</v>
      </c>
    </row>
    <row r="9" spans="1:9" x14ac:dyDescent="0.25">
      <c r="A9" s="8" t="s">
        <v>155</v>
      </c>
      <c r="B9" s="8"/>
      <c r="C9" s="60">
        <v>4000</v>
      </c>
      <c r="D9" s="10"/>
      <c r="E9" s="60">
        <v>5000</v>
      </c>
      <c r="F9" s="10"/>
      <c r="G9" s="11">
        <v>4900</v>
      </c>
      <c r="H9" s="10"/>
      <c r="I9" s="11">
        <v>6900</v>
      </c>
    </row>
    <row r="10" spans="1:9" ht="15.75" thickBot="1" x14ac:dyDescent="0.3">
      <c r="A10" s="14" t="s">
        <v>11</v>
      </c>
      <c r="B10" s="8"/>
      <c r="C10" s="15">
        <v>24000</v>
      </c>
      <c r="D10" s="10"/>
      <c r="E10" s="15">
        <v>26000</v>
      </c>
      <c r="F10" s="10"/>
      <c r="G10" s="15">
        <v>58000</v>
      </c>
      <c r="H10" s="10"/>
      <c r="I10" s="15">
        <v>66000</v>
      </c>
    </row>
    <row r="11" spans="1:9" ht="15.75" thickTop="1" x14ac:dyDescent="0.25"/>
  </sheetData>
  <mergeCells count="3">
    <mergeCell ref="C1:I1"/>
    <mergeCell ref="C2:E2"/>
    <mergeCell ref="G2:I2"/>
  </mergeCells>
  <conditionalFormatting sqref="A5:B5 D5 F5 H5 F7:I7 B4:I4 A7:D7 A8:I8">
    <cfRule type="expression" dxfId="12" priority="12" stopIfTrue="1">
      <formula>IF(COUNTA($A4)=0,0,MOD(SUBTOTAL(103,$A$4:$A4),2)=1)</formula>
    </cfRule>
  </conditionalFormatting>
  <conditionalFormatting sqref="C5">
    <cfRule type="expression" dxfId="11" priority="11" stopIfTrue="1">
      <formula>IF(COUNTA($A5)=0,0,MOD(SUBTOTAL(103,$A$4:$A5),2)=1)</formula>
    </cfRule>
  </conditionalFormatting>
  <conditionalFormatting sqref="E5">
    <cfRule type="expression" dxfId="10" priority="10" stopIfTrue="1">
      <formula>IF(COUNTA($A5)=0,0,MOD(SUBTOTAL(103,$A$4:$A5),2)=1)</formula>
    </cfRule>
  </conditionalFormatting>
  <conditionalFormatting sqref="G5">
    <cfRule type="expression" dxfId="9" priority="9" stopIfTrue="1">
      <formula>IF(COUNTA($A5)=0,0,MOD(SUBTOTAL(103,$A$4:$A5),2)=1)</formula>
    </cfRule>
  </conditionalFormatting>
  <conditionalFormatting sqref="I5">
    <cfRule type="expression" dxfId="8" priority="8" stopIfTrue="1">
      <formula>IF(COUNTA($A5)=0,0,MOD(SUBTOTAL(103,$A$4:$A5),2)=1)</formula>
    </cfRule>
  </conditionalFormatting>
  <conditionalFormatting sqref="A4">
    <cfRule type="expression" dxfId="7" priority="7" stopIfTrue="1">
      <formula>IF(COUNTA($A4)=0,0,MOD(SUBTOTAL(103,$A$4:$A4),2)=1)</formula>
    </cfRule>
  </conditionalFormatting>
  <conditionalFormatting sqref="F6:I6 A6:D6">
    <cfRule type="expression" dxfId="6" priority="6" stopIfTrue="1">
      <formula>IF(COUNTA($A6)=0,0,MOD(SUBTOTAL(103,$A$4:$A6),2)=1)</formula>
    </cfRule>
  </conditionalFormatting>
  <conditionalFormatting sqref="E6">
    <cfRule type="expression" dxfId="5" priority="5" stopIfTrue="1">
      <formula>IF(COUNTA($A6)=0,0,MOD(SUBTOTAL(103,$A$4:$A6),2)=1)</formula>
    </cfRule>
  </conditionalFormatting>
  <conditionalFormatting sqref="E7">
    <cfRule type="expression" dxfId="4" priority="4" stopIfTrue="1">
      <formula>IF(COUNTA($A7)=0,0,MOD(SUBTOTAL(103,$A$4:$A7),2)=1)</formula>
    </cfRule>
  </conditionalFormatting>
  <conditionalFormatting sqref="F9:I9 A9:D9">
    <cfRule type="expression" dxfId="3" priority="3" stopIfTrue="1">
      <formula>IF(COUNTA($A9)=0,0,MOD(SUBTOTAL(103,$A$4:$A9),2)=1)</formula>
    </cfRule>
  </conditionalFormatting>
  <conditionalFormatting sqref="E9">
    <cfRule type="expression" dxfId="2" priority="2" stopIfTrue="1">
      <formula>IF(COUNTA($A9)=0,0,MOD(SUBTOTAL(103,$A$4:$A9),2)=1)</formula>
    </cfRule>
  </conditionalFormatting>
  <conditionalFormatting sqref="A10:I10">
    <cfRule type="expression" dxfId="1" priority="1" stopIfTrue="1">
      <formula>IF(COUNTA($A10)=0,0,MOD(SUBTOTAL(103,$A$4:$A10),2)=1)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Guidance_summary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Guidance Non-GAAP net income</vt:lpstr>
      <vt:lpstr>Guidance Adj. EBITDA</vt:lpstr>
      <vt:lpstr>2020 Quarterly Non-GAAP_NI</vt:lpstr>
      <vt:lpstr>FS_Balance_Sheet</vt:lpstr>
      <vt:lpstr>FS_Cash_Flow</vt:lpstr>
      <vt:lpstr>'Guidance Adj. EBITDA'!PR_Guidance_ADJ_EBITDA</vt:lpstr>
      <vt:lpstr>PR_Guidance_Non_GAAP_NI</vt:lpstr>
      <vt:lpstr>PR_guidance_summary</vt:lpstr>
      <vt:lpstr>PR_Non_GAAP_NI</vt:lpstr>
      <vt:lpstr>PR_SBC_table</vt:lpstr>
      <vt:lpstr>Statements_Of_Operation!PR_Statements_Of_Operation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2021-02-25T14:48:29Z</dcterms:modified>
</cp:coreProperties>
</file>